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936CA4F-3DF4-48D6-9ACF-542361DE3B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 社團活動費" sheetId="1" r:id="rId1"/>
    <sheet name="B 工讀費" sheetId="2" r:id="rId2"/>
    <sheet name="C 行政雜支" sheetId="3" r:id="rId3"/>
    <sheet name="D 器材費" sheetId="4" r:id="rId4"/>
    <sheet name="各月總花費" sheetId="5" r:id="rId5"/>
    <sheet name="月支出分類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ggoAcgEH9epAzqr3wYCsEDs6pM3A=="/>
    </ext>
  </extLst>
</workbook>
</file>

<file path=xl/calcChain.xml><?xml version="1.0" encoding="utf-8"?>
<calcChain xmlns="http://schemas.openxmlformats.org/spreadsheetml/2006/main">
  <c r="G10" i="6" l="1"/>
  <c r="J18" i="6"/>
  <c r="C10" i="6"/>
  <c r="D10" i="6"/>
  <c r="E10" i="6"/>
  <c r="F10" i="6"/>
  <c r="B10" i="6"/>
  <c r="G9" i="6"/>
  <c r="G8" i="6"/>
  <c r="B9" i="5"/>
  <c r="H14" i="4" l="1"/>
  <c r="H13" i="3"/>
  <c r="H16" i="2"/>
  <c r="H17" i="1"/>
  <c r="G5" i="6" l="1"/>
  <c r="G6" i="6"/>
  <c r="G4" i="6"/>
  <c r="B7" i="6"/>
  <c r="G7" i="6" s="1"/>
</calcChain>
</file>

<file path=xl/sharedStrings.xml><?xml version="1.0" encoding="utf-8"?>
<sst xmlns="http://schemas.openxmlformats.org/spreadsheetml/2006/main" count="153" uniqueCount="74">
  <si>
    <t>文藻外語大學學生會費支出明細帳</t>
  </si>
  <si>
    <t>傳　　票</t>
  </si>
  <si>
    <t>社團</t>
  </si>
  <si>
    <t>摘要</t>
  </si>
  <si>
    <t>金　　　　　　　　額</t>
  </si>
  <si>
    <t>月</t>
  </si>
  <si>
    <t>日</t>
  </si>
  <si>
    <t>種類</t>
  </si>
  <si>
    <t>號數</t>
  </si>
  <si>
    <t>收入</t>
  </si>
  <si>
    <t>支出</t>
  </si>
  <si>
    <t>餘額</t>
  </si>
  <si>
    <r>
      <t>108</t>
    </r>
    <r>
      <rPr>
        <sz val="14"/>
        <color theme="1"/>
        <rFont val="微軟正黑體"/>
        <family val="2"/>
        <charset val="136"/>
      </rPr>
      <t>學年度第2學期</t>
    </r>
    <phoneticPr fontId="4" type="noConversion"/>
  </si>
  <si>
    <r>
      <t>108</t>
    </r>
    <r>
      <rPr>
        <sz val="14"/>
        <color rgb="FF000000"/>
        <rFont val="微軟正黑體"/>
        <family val="2"/>
        <charset val="136"/>
      </rPr>
      <t>學年度第2學期</t>
    </r>
    <r>
      <rPr>
        <sz val="14"/>
        <color rgb="FF000000"/>
        <rFont val="Arial"/>
        <family val="2"/>
      </rPr>
      <t>A</t>
    </r>
    <r>
      <rPr>
        <sz val="14"/>
        <color rgb="FF000000"/>
        <rFont val="微軟正黑體"/>
        <family val="2"/>
        <charset val="136"/>
      </rPr>
      <t>類</t>
    </r>
    <r>
      <rPr>
        <sz val="14"/>
        <color rgb="FF000000"/>
        <rFont val="Arial"/>
        <family val="2"/>
      </rPr>
      <t>(</t>
    </r>
    <r>
      <rPr>
        <sz val="14"/>
        <color rgb="FF000000"/>
        <rFont val="微軟正黑體"/>
        <family val="2"/>
        <charset val="136"/>
      </rPr>
      <t>社團活動費</t>
    </r>
    <r>
      <rPr>
        <sz val="14"/>
        <color rgb="FF000000"/>
        <rFont val="Arial"/>
        <family val="2"/>
      </rPr>
      <t>)</t>
    </r>
    <r>
      <rPr>
        <sz val="14"/>
        <color rgb="FF000000"/>
        <rFont val="微軟正黑體"/>
        <family val="2"/>
        <charset val="136"/>
      </rPr>
      <t>分配數</t>
    </r>
    <phoneticPr fontId="4" type="noConversion"/>
  </si>
  <si>
    <r>
      <t>108</t>
    </r>
    <r>
      <rPr>
        <sz val="14"/>
        <color theme="1"/>
        <rFont val="微軟正黑體"/>
        <family val="2"/>
        <charset val="136"/>
      </rPr>
      <t>學年度第2學期</t>
    </r>
    <r>
      <rPr>
        <sz val="14"/>
        <color theme="1"/>
        <rFont val="Calibri"/>
        <family val="2"/>
      </rPr>
      <t>B</t>
    </r>
    <r>
      <rPr>
        <sz val="14"/>
        <color theme="1"/>
        <rFont val="微軟正黑體"/>
        <family val="2"/>
        <charset val="136"/>
      </rPr>
      <t>類</t>
    </r>
    <r>
      <rPr>
        <sz val="14"/>
        <color theme="1"/>
        <rFont val="Calibri"/>
        <family val="2"/>
      </rPr>
      <t>(</t>
    </r>
    <r>
      <rPr>
        <sz val="14"/>
        <color theme="1"/>
        <rFont val="微軟正黑體"/>
        <family val="2"/>
        <charset val="136"/>
      </rPr>
      <t>工讀生費</t>
    </r>
    <r>
      <rPr>
        <sz val="14"/>
        <color theme="1"/>
        <rFont val="Calibri"/>
        <family val="2"/>
      </rPr>
      <t>)</t>
    </r>
    <r>
      <rPr>
        <sz val="14"/>
        <color theme="1"/>
        <rFont val="微軟正黑體"/>
        <family val="2"/>
        <charset val="136"/>
      </rPr>
      <t>分配數</t>
    </r>
    <phoneticPr fontId="4" type="noConversion"/>
  </si>
  <si>
    <r>
      <t>108</t>
    </r>
    <r>
      <rPr>
        <sz val="14"/>
        <color theme="1"/>
        <rFont val="微軟正黑體"/>
        <family val="2"/>
        <charset val="136"/>
      </rPr>
      <t>學年度第2學期</t>
    </r>
    <r>
      <rPr>
        <sz val="14"/>
        <color theme="1"/>
        <rFont val="Calibri"/>
        <family val="2"/>
      </rPr>
      <t>C</t>
    </r>
    <r>
      <rPr>
        <sz val="14"/>
        <color theme="1"/>
        <rFont val="微軟正黑體"/>
        <family val="2"/>
        <charset val="136"/>
      </rPr>
      <t>類</t>
    </r>
    <r>
      <rPr>
        <sz val="14"/>
        <color theme="1"/>
        <rFont val="Calibri"/>
        <family val="2"/>
      </rPr>
      <t>(</t>
    </r>
    <r>
      <rPr>
        <sz val="14"/>
        <color theme="1"/>
        <rFont val="微軟正黑體"/>
        <family val="2"/>
        <charset val="136"/>
      </rPr>
      <t>行政雜支</t>
    </r>
    <r>
      <rPr>
        <sz val="14"/>
        <color theme="1"/>
        <rFont val="Calibri"/>
        <family val="2"/>
      </rPr>
      <t>)</t>
    </r>
    <r>
      <rPr>
        <sz val="14"/>
        <color theme="1"/>
        <rFont val="微軟正黑體"/>
        <family val="2"/>
        <charset val="136"/>
      </rPr>
      <t>分配數</t>
    </r>
    <phoneticPr fontId="4" type="noConversion"/>
  </si>
  <si>
    <r>
      <t>108</t>
    </r>
    <r>
      <rPr>
        <sz val="14"/>
        <color theme="1"/>
        <rFont val="微軟正黑體"/>
        <family val="2"/>
        <charset val="136"/>
      </rPr>
      <t>學年度第2學期</t>
    </r>
    <r>
      <rPr>
        <sz val="14"/>
        <color theme="1"/>
        <rFont val="Calibri"/>
        <family val="2"/>
      </rPr>
      <t>D</t>
    </r>
    <r>
      <rPr>
        <sz val="14"/>
        <color theme="1"/>
        <rFont val="微軟正黑體"/>
        <family val="2"/>
        <charset val="136"/>
      </rPr>
      <t>類</t>
    </r>
    <r>
      <rPr>
        <sz val="14"/>
        <color theme="1"/>
        <rFont val="Calibri"/>
        <family val="2"/>
      </rPr>
      <t>(</t>
    </r>
    <r>
      <rPr>
        <sz val="14"/>
        <color theme="1"/>
        <rFont val="微軟正黑體"/>
        <family val="2"/>
        <charset val="136"/>
      </rPr>
      <t>器材費</t>
    </r>
    <r>
      <rPr>
        <sz val="14"/>
        <color theme="1"/>
        <rFont val="Calibri"/>
        <family val="2"/>
      </rPr>
      <t>)</t>
    </r>
    <r>
      <rPr>
        <sz val="14"/>
        <color theme="1"/>
        <rFont val="微軟正黑體"/>
        <family val="2"/>
        <charset val="136"/>
      </rPr>
      <t>分配數</t>
    </r>
    <phoneticPr fontId="4" type="noConversion"/>
  </si>
  <si>
    <r>
      <t>109</t>
    </r>
    <r>
      <rPr>
        <sz val="14"/>
        <color theme="1"/>
        <rFont val="微軟正黑體"/>
        <family val="2"/>
        <charset val="136"/>
      </rPr>
      <t>年</t>
    </r>
    <r>
      <rPr>
        <sz val="14"/>
        <color theme="1"/>
        <rFont val="Calibri"/>
        <family val="2"/>
      </rPr>
      <t xml:space="preserve"> </t>
    </r>
    <phoneticPr fontId="4" type="noConversion"/>
  </si>
  <si>
    <r>
      <t>108/12</t>
    </r>
    <r>
      <rPr>
        <sz val="14"/>
        <color theme="1"/>
        <rFont val="細明體"/>
        <family val="2"/>
        <charset val="136"/>
      </rPr>
      <t>月</t>
    </r>
    <r>
      <rPr>
        <sz val="14"/>
        <color theme="1"/>
        <rFont val="Calibri"/>
        <family val="2"/>
      </rPr>
      <t>-2</t>
    </r>
    <r>
      <rPr>
        <sz val="14"/>
        <color theme="1"/>
        <rFont val="細明體"/>
        <family val="2"/>
        <charset val="136"/>
      </rPr>
      <t>月</t>
    </r>
    <phoneticPr fontId="4" type="noConversion"/>
  </si>
  <si>
    <t>D</t>
    <phoneticPr fontId="4" type="noConversion"/>
  </si>
  <si>
    <t>學生會行政中心 器材部</t>
    <phoneticPr fontId="4" type="noConversion"/>
  </si>
  <si>
    <t>事務機定期包錶</t>
    <phoneticPr fontId="4" type="noConversion"/>
  </si>
  <si>
    <t>B</t>
    <phoneticPr fontId="4" type="noConversion"/>
  </si>
  <si>
    <r>
      <rPr>
        <sz val="14"/>
        <color theme="1"/>
        <rFont val="細明體"/>
        <family val="2"/>
        <charset val="136"/>
      </rPr>
      <t>學生會行政中心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細明體"/>
        <family val="2"/>
        <charset val="136"/>
      </rPr>
      <t>財務部</t>
    </r>
    <phoneticPr fontId="4" type="noConversion"/>
  </si>
  <si>
    <t>一月工讀生費</t>
    <phoneticPr fontId="4" type="noConversion"/>
  </si>
  <si>
    <t>108-1</t>
    <phoneticPr fontId="4" type="noConversion"/>
  </si>
  <si>
    <t>A</t>
    <phoneticPr fontId="4" type="noConversion"/>
  </si>
  <si>
    <t>學生會各單位</t>
    <phoneticPr fontId="4" type="noConversion"/>
  </si>
  <si>
    <t>研習經費</t>
    <phoneticPr fontId="4" type="noConversion"/>
  </si>
  <si>
    <r>
      <rPr>
        <sz val="14"/>
        <color theme="1"/>
        <rFont val="細明體"/>
        <family val="2"/>
        <charset val="136"/>
      </rPr>
      <t>學生會行政中心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細明體"/>
        <family val="2"/>
        <charset val="136"/>
      </rPr>
      <t>器材部</t>
    </r>
    <phoneticPr fontId="4" type="noConversion"/>
  </si>
  <si>
    <r>
      <t>108-1</t>
    </r>
    <r>
      <rPr>
        <sz val="14"/>
        <color theme="1"/>
        <rFont val="細明體"/>
        <family val="2"/>
        <charset val="136"/>
      </rPr>
      <t>學活器材購買</t>
    </r>
    <phoneticPr fontId="4" type="noConversion"/>
  </si>
  <si>
    <t>18-20</t>
    <phoneticPr fontId="4" type="noConversion"/>
  </si>
  <si>
    <t>C</t>
    <phoneticPr fontId="4" type="noConversion"/>
  </si>
  <si>
    <t>學生會行政中心會長</t>
    <phoneticPr fontId="4" type="noConversion"/>
  </si>
  <si>
    <r>
      <rPr>
        <sz val="14"/>
        <color theme="1"/>
        <rFont val="Microsoft JhengHei"/>
        <family val="2"/>
        <charset val="136"/>
      </rPr>
      <t>交通費</t>
    </r>
    <r>
      <rPr>
        <sz val="14"/>
        <color theme="1"/>
        <rFont val="Calibri"/>
        <family val="2"/>
      </rPr>
      <t>(</t>
    </r>
    <r>
      <rPr>
        <sz val="14"/>
        <color theme="1"/>
        <rFont val="Microsoft JhengHei"/>
        <family val="2"/>
        <charset val="136"/>
      </rPr>
      <t>研習</t>
    </r>
    <r>
      <rPr>
        <sz val="14"/>
        <color theme="1"/>
        <rFont val="Calibri"/>
        <family val="2"/>
      </rPr>
      <t>)</t>
    </r>
    <phoneticPr fontId="4" type="noConversion"/>
  </si>
  <si>
    <t>二月工讀生費</t>
    <phoneticPr fontId="4" type="noConversion"/>
  </si>
  <si>
    <t>學生會行政中心 人資部</t>
    <phoneticPr fontId="4" type="noConversion"/>
  </si>
  <si>
    <t>學生會行政中心春季徵選</t>
    <phoneticPr fontId="4" type="noConversion"/>
  </si>
  <si>
    <t>化雨堂訓</t>
    <phoneticPr fontId="4" type="noConversion"/>
  </si>
  <si>
    <t>3-4</t>
    <phoneticPr fontId="4" type="noConversion"/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</si>
  <si>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Microsoft JhengHei"/>
        <family val="2"/>
        <charset val="136"/>
      </rPr>
      <t>器材部</t>
    </r>
    <phoneticPr fontId="4" type="noConversion"/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</si>
  <si>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細明體"/>
        <family val="2"/>
        <charset val="136"/>
      </rPr>
      <t>財務</t>
    </r>
    <r>
      <rPr>
        <sz val="14"/>
        <color theme="1"/>
        <rFont val="Microsoft JhengHei"/>
        <family val="2"/>
        <charset val="136"/>
      </rPr>
      <t>部</t>
    </r>
    <phoneticPr fontId="4" type="noConversion"/>
  </si>
  <si>
    <t>三月工讀生費</t>
    <phoneticPr fontId="4" type="noConversion"/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</si>
  <si>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Microsoft JhengHei"/>
        <family val="2"/>
        <charset val="136"/>
      </rPr>
      <t>財務部</t>
    </r>
    <phoneticPr fontId="4" type="noConversion"/>
  </si>
  <si>
    <t>三月行政雜支</t>
    <phoneticPr fontId="4" type="noConversion"/>
  </si>
  <si>
    <t>20-24</t>
    <phoneticPr fontId="4" type="noConversion"/>
  </si>
  <si>
    <t>學生會行政中心 財務部</t>
    <phoneticPr fontId="4" type="noConversion"/>
  </si>
  <si>
    <t>行政補助款</t>
    <phoneticPr fontId="4" type="noConversion"/>
  </si>
  <si>
    <t>2-5</t>
    <phoneticPr fontId="4" type="noConversion"/>
  </si>
  <si>
    <r>
      <t>108-2</t>
    </r>
    <r>
      <rPr>
        <sz val="14"/>
        <color theme="1"/>
        <rFont val="細明體"/>
        <family val="2"/>
        <charset val="136"/>
      </rPr>
      <t>學活器材購買</t>
    </r>
    <phoneticPr fontId="4" type="noConversion"/>
  </si>
  <si>
    <r>
      <rPr>
        <sz val="14"/>
        <color theme="1"/>
        <rFont val="Microsoft JhengHei"/>
        <family val="2"/>
        <charset val="136"/>
      </rPr>
      <t>學生會行政中心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Microsoft JhengHei"/>
        <family val="2"/>
        <charset val="136"/>
      </rPr>
      <t>公關部</t>
    </r>
    <phoneticPr fontId="4" type="noConversion"/>
  </si>
  <si>
    <t>畢業贈禮禮品費</t>
    <phoneticPr fontId="4" type="noConversion"/>
  </si>
  <si>
    <t>四月工讀生費</t>
    <phoneticPr fontId="4" type="noConversion"/>
  </si>
  <si>
    <t>學生會學生議會</t>
    <phoneticPr fontId="4" type="noConversion"/>
  </si>
  <si>
    <r>
      <rPr>
        <sz val="14"/>
        <color theme="1"/>
        <rFont val="Microsoft JhengHei"/>
        <family val="2"/>
        <charset val="136"/>
      </rPr>
      <t>影印</t>
    </r>
    <r>
      <rPr>
        <sz val="14"/>
        <color theme="1"/>
        <rFont val="Calibri"/>
        <family val="2"/>
      </rPr>
      <t>(</t>
    </r>
    <r>
      <rPr>
        <sz val="14"/>
        <color theme="1"/>
        <rFont val="Microsoft JhengHei"/>
        <family val="2"/>
        <charset val="136"/>
      </rPr>
      <t>三折頁</t>
    </r>
    <r>
      <rPr>
        <sz val="14"/>
        <color theme="1"/>
        <rFont val="Calibri"/>
        <family val="2"/>
      </rPr>
      <t>)</t>
    </r>
    <phoneticPr fontId="4" type="noConversion"/>
  </si>
  <si>
    <t>四月行政雜支</t>
    <phoneticPr fontId="4" type="noConversion"/>
  </si>
  <si>
    <t xml:space="preserve">B </t>
    <phoneticPr fontId="4" type="noConversion"/>
  </si>
  <si>
    <t>五月工讀生費</t>
    <phoneticPr fontId="4" type="noConversion"/>
  </si>
  <si>
    <t>六月工讀生費</t>
    <phoneticPr fontId="4" type="noConversion"/>
  </si>
  <si>
    <t>各月總花費</t>
    <phoneticPr fontId="4" type="noConversion"/>
  </si>
  <si>
    <r>
      <t>2</t>
    </r>
    <r>
      <rPr>
        <sz val="12"/>
        <color theme="1"/>
        <rFont val="細明體"/>
        <family val="2"/>
        <charset val="136"/>
      </rPr>
      <t>月</t>
    </r>
    <phoneticPr fontId="4" type="noConversion"/>
  </si>
  <si>
    <r>
      <t>3</t>
    </r>
    <r>
      <rPr>
        <sz val="12"/>
        <color theme="1"/>
        <rFont val="細明體"/>
        <family val="2"/>
        <charset val="136"/>
      </rPr>
      <t>月</t>
    </r>
    <phoneticPr fontId="4" type="noConversion"/>
  </si>
  <si>
    <r>
      <t>4</t>
    </r>
    <r>
      <rPr>
        <sz val="12"/>
        <color theme="1"/>
        <rFont val="細明體"/>
        <family val="2"/>
        <charset val="136"/>
      </rPr>
      <t>月</t>
    </r>
    <phoneticPr fontId="4" type="noConversion"/>
  </si>
  <si>
    <r>
      <t>5</t>
    </r>
    <r>
      <rPr>
        <sz val="12"/>
        <color theme="1"/>
        <rFont val="細明體"/>
        <family val="2"/>
        <charset val="136"/>
      </rPr>
      <t>月</t>
    </r>
    <phoneticPr fontId="4" type="noConversion"/>
  </si>
  <si>
    <r>
      <t>6</t>
    </r>
    <r>
      <rPr>
        <sz val="12"/>
        <color theme="1"/>
        <rFont val="細明體"/>
        <family val="2"/>
        <charset val="136"/>
      </rPr>
      <t>月</t>
    </r>
    <phoneticPr fontId="4" type="noConversion"/>
  </si>
  <si>
    <r>
      <t>7</t>
    </r>
    <r>
      <rPr>
        <sz val="12"/>
        <color theme="1"/>
        <rFont val="細明體"/>
        <family val="2"/>
        <charset val="136"/>
      </rPr>
      <t>月</t>
    </r>
    <phoneticPr fontId="4" type="noConversion"/>
  </si>
  <si>
    <t>總額</t>
    <phoneticPr fontId="4" type="noConversion"/>
  </si>
  <si>
    <t>月支出分類</t>
    <phoneticPr fontId="4" type="noConversion"/>
  </si>
  <si>
    <t>E</t>
    <phoneticPr fontId="4" type="noConversion"/>
  </si>
  <si>
    <t>本學期總收入</t>
    <phoneticPr fontId="4" type="noConversion"/>
  </si>
  <si>
    <t>本學期總支出</t>
    <phoneticPr fontId="4" type="noConversion"/>
  </si>
  <si>
    <t>本學期總結餘</t>
    <phoneticPr fontId="4" type="noConversion"/>
  </si>
  <si>
    <r>
      <rPr>
        <sz val="14"/>
        <color theme="1"/>
        <rFont val="Microsoft JhengHei UI"/>
        <family val="2"/>
        <charset val="136"/>
      </rPr>
      <t>總支出</t>
    </r>
    <r>
      <rPr>
        <sz val="14"/>
        <color theme="1"/>
        <rFont val="Calibri"/>
        <family val="2"/>
      </rPr>
      <t>:</t>
    </r>
    <phoneticPr fontId="4" type="noConversion"/>
  </si>
  <si>
    <r>
      <rPr>
        <sz val="14"/>
        <color theme="1"/>
        <rFont val="Microsoft JhengHei"/>
        <family val="2"/>
        <charset val="136"/>
      </rPr>
      <t>總支出</t>
    </r>
    <r>
      <rPr>
        <sz val="14"/>
        <color theme="1"/>
        <rFont val="Calibri"/>
        <family val="2"/>
      </rPr>
      <t>: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</si>
</sst>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76" formatCode="m&quot;月&quot;d&quot;日&quot;"/>
    <numFmt numFmtId="177" formatCode="&quot;$&quot;#,##0_);[Red]\(&quot;$&quot;#,##0\)"/>
    <numFmt numFmtId="178" formatCode="_-&quot;$&quot;* #,##0_-;\-&quot;$&quot;* #,##0_-;_-&quot;$&quot;* &quot;-&quot;??_-;_-@_-"/>
  </numFmts>
  <fonts count="21">
    <font>
      <sz val="12"/>
      <color theme="1"/>
      <name val="Arial"/>
    </font>
    <font>
      <sz val="14"/>
      <color theme="1"/>
      <name val="Calibri"/>
    </font>
    <font>
      <sz val="14"/>
      <color rgb="FF000000"/>
      <name val="Calibri"/>
    </font>
    <font>
      <sz val="14"/>
      <color theme="1"/>
      <name val="PMingLiU"/>
      <family val="1"/>
      <charset val="136"/>
    </font>
    <font>
      <sz val="9"/>
      <name val="細明體"/>
      <family val="3"/>
      <charset val="136"/>
    </font>
    <font>
      <sz val="14"/>
      <color theme="1"/>
      <name val="微軟正黑體"/>
      <family val="2"/>
      <charset val="136"/>
    </font>
    <font>
      <sz val="14"/>
      <color theme="1"/>
      <name val="Calibri"/>
      <family val="2"/>
    </font>
    <font>
      <sz val="14"/>
      <color rgb="FF000000"/>
      <name val="微軟正黑體"/>
      <family val="2"/>
      <charset val="136"/>
    </font>
    <font>
      <sz val="14"/>
      <color rgb="FF000000"/>
      <name val="Arial"/>
      <family val="2"/>
    </font>
    <font>
      <sz val="14"/>
      <color theme="1"/>
      <name val="細明體"/>
      <family val="3"/>
      <charset val="136"/>
    </font>
    <font>
      <sz val="14"/>
      <color theme="1"/>
      <name val="Microsoft JhengHei"/>
      <family val="2"/>
      <charset val="136"/>
    </font>
    <font>
      <sz val="14"/>
      <color theme="1"/>
      <name val="細明體"/>
      <family val="2"/>
      <charset val="136"/>
    </font>
    <font>
      <sz val="14"/>
      <color theme="1"/>
      <name val="Calibri"/>
      <family val="2"/>
      <charset val="136"/>
    </font>
    <font>
      <sz val="14"/>
      <color theme="1"/>
      <name val="Microsoft JhengHei"/>
      <charset val="136"/>
    </font>
    <font>
      <sz val="12"/>
      <color theme="1"/>
      <name val="Microsoft JhengHei"/>
      <family val="2"/>
      <charset val="136"/>
    </font>
    <font>
      <sz val="12"/>
      <color theme="1"/>
      <name val="細明體"/>
      <family val="2"/>
      <charset val="136"/>
    </font>
    <font>
      <sz val="22"/>
      <color theme="1"/>
      <name val="細明體"/>
      <family val="3"/>
      <charset val="136"/>
    </font>
    <font>
      <sz val="12"/>
      <color theme="1"/>
      <name val="Arial"/>
      <family val="2"/>
    </font>
    <font>
      <sz val="36"/>
      <color theme="1"/>
      <name val="細明體"/>
      <family val="3"/>
      <charset val="136"/>
    </font>
    <font>
      <sz val="12"/>
      <color theme="1"/>
      <name val="Arial"/>
    </font>
    <font>
      <sz val="14"/>
      <color theme="1"/>
      <name val="Microsoft JhengHei UI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9" fillId="0" borderId="0" applyFont="0" applyFill="0" applyBorder="0" applyAlignment="0" applyProtection="0">
      <alignment vertical="center"/>
    </xf>
  </cellStyleXfs>
  <cellXfs count="33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78" fontId="0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0513648293963254"/>
          <c:y val="0.1115277777777778"/>
          <c:w val="0.84019685039370073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各月總花費!$B$1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各月總花費!$A$2:$A$9</c:f>
              <c:strCache>
                <c:ptCount val="8"/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總額</c:v>
                </c:pt>
              </c:strCache>
            </c:strRef>
          </c:cat>
          <c:val>
            <c:numRef>
              <c:f>各月總花費!$B$2:$B$9</c:f>
              <c:numCache>
                <c:formatCode>"$"#,##0_);[Red]\("$"#,##0\)</c:formatCode>
                <c:ptCount val="8"/>
                <c:pt idx="1">
                  <c:v>20833</c:v>
                </c:pt>
                <c:pt idx="2">
                  <c:v>30193</c:v>
                </c:pt>
                <c:pt idx="3">
                  <c:v>231753</c:v>
                </c:pt>
                <c:pt idx="4">
                  <c:v>148668</c:v>
                </c:pt>
                <c:pt idx="5">
                  <c:v>30494</c:v>
                </c:pt>
                <c:pt idx="6">
                  <c:v>25280</c:v>
                </c:pt>
                <c:pt idx="7">
                  <c:v>487221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9-4FE8-8120-FFF29F8E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4282543"/>
        <c:axId val="5775253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各月總花費!$C$1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各月總花費!$A$2:$A$9</c15:sqref>
                        </c15:formulaRef>
                      </c:ext>
                    </c:extLst>
                    <c:strCache>
                      <c:ptCount val="8"/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總額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各月總花費!$C$2:$C$9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E29-4FE8-8120-FFF29F8E6B8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各月總花費!$D$1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各月總花費!$A$2:$A$9</c15:sqref>
                        </c15:formulaRef>
                      </c:ext>
                    </c:extLst>
                    <c:strCache>
                      <c:ptCount val="8"/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總額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各月總花費!$D$2:$D$9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E29-4FE8-8120-FFF29F8E6B8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各月總花費!$E$1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各月總花費!$A$2:$A$9</c15:sqref>
                        </c15:formulaRef>
                      </c:ext>
                    </c:extLst>
                    <c:strCache>
                      <c:ptCount val="8"/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總額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各月總花費!$E$2:$E$9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E29-4FE8-8120-FFF29F8E6B8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各月總花費!$F$1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各月總花費!$A$2:$A$9</c15:sqref>
                        </c15:formulaRef>
                      </c:ext>
                    </c:extLst>
                    <c:strCache>
                      <c:ptCount val="8"/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總額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各月總花費!$F$2:$F$9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E29-4FE8-8120-FFF29F8E6B8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各月總花費!$G$1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各月總花費!$A$2:$A$9</c15:sqref>
                        </c15:formulaRef>
                      </c:ext>
                    </c:extLst>
                    <c:strCache>
                      <c:ptCount val="8"/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總額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各月總花費!$G$2:$G$9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E29-4FE8-8120-FFF29F8E6B8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各月總花費!$H$1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各月總花費!$A$2:$A$9</c15:sqref>
                        </c15:formulaRef>
                      </c:ext>
                    </c:extLst>
                    <c:strCache>
                      <c:ptCount val="8"/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總額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各月總花費!$H$2:$H$9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E29-4FE8-8120-FFF29F8E6B8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各月總花費!$I$1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各月總花費!$A$2:$A$9</c15:sqref>
                        </c15:formulaRef>
                      </c:ext>
                    </c:extLst>
                    <c:strCache>
                      <c:ptCount val="8"/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總額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各月總花費!$I$2:$I$9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E29-4FE8-8120-FFF29F8E6B81}"/>
                  </c:ext>
                </c:extLst>
              </c15:ser>
            </c15:filteredBarSeries>
          </c:ext>
        </c:extLst>
      </c:barChart>
      <c:catAx>
        <c:axId val="73428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77525327"/>
        <c:crosses val="autoZero"/>
        <c:auto val="1"/>
        <c:lblAlgn val="ctr"/>
        <c:lblOffset val="100"/>
        <c:noMultiLvlLbl val="0"/>
      </c:catAx>
      <c:valAx>
        <c:axId val="577525327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34282543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472440</xdr:colOff>
      <xdr:row>3</xdr:row>
      <xdr:rowOff>49530</xdr:rowOff>
    </xdr:from>
    <xdr:to>
      <xdr:col>13</xdr:col>
      <xdr:colOff>655320</xdr:colOff>
      <xdr:row>17</xdr:row>
      <xdr:rowOff>41910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8FDC4511-2F53-44E6-A755-53768DCD7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10" sqref="A10"/>
    </sheetView>
  </sheetViews>
  <sheetFormatPr defaultColWidth="11.1796875" defaultRowHeight="15" customHeight="1"/>
  <cols>
    <col min="1" max="1" width="13.6328125" bestFit="1" customWidth="1"/>
    <col min="2" max="2" width="6.90625" customWidth="1"/>
    <col min="3" max="3" width="6.81640625" customWidth="1"/>
    <col min="4" max="4" width="6.90625" customWidth="1"/>
    <col min="5" max="5" width="23.7265625" bestFit="1" customWidth="1"/>
    <col min="6" max="6" width="38.81640625" customWidth="1"/>
    <col min="7" max="8" width="11.54296875" customWidth="1"/>
    <col min="9" max="9" width="14.81640625" bestFit="1" customWidth="1"/>
    <col min="10" max="26" width="6.90625" customWidth="1"/>
  </cols>
  <sheetData>
    <row r="1" spans="1:26" ht="19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8" t="s">
        <v>12</v>
      </c>
      <c r="B2" s="27"/>
      <c r="C2" s="27"/>
      <c r="D2" s="27"/>
      <c r="E2" s="27"/>
      <c r="F2" s="27"/>
      <c r="G2" s="27"/>
      <c r="H2" s="27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28" t="s">
        <v>17</v>
      </c>
      <c r="B3" s="27"/>
      <c r="C3" s="29" t="s">
        <v>1</v>
      </c>
      <c r="D3" s="27"/>
      <c r="E3" s="29" t="s">
        <v>2</v>
      </c>
      <c r="F3" s="29" t="s">
        <v>3</v>
      </c>
      <c r="G3" s="26" t="s">
        <v>4</v>
      </c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" t="s">
        <v>5</v>
      </c>
      <c r="B4" s="1" t="s">
        <v>6</v>
      </c>
      <c r="C4" s="1" t="s">
        <v>7</v>
      </c>
      <c r="D4" s="1" t="s">
        <v>8</v>
      </c>
      <c r="E4" s="27"/>
      <c r="F4" s="27"/>
      <c r="G4" s="1" t="s">
        <v>9</v>
      </c>
      <c r="H4" s="1" t="s">
        <v>10</v>
      </c>
      <c r="I4" s="1" t="s">
        <v>11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1"/>
      <c r="C5" s="1"/>
      <c r="D5" s="1"/>
      <c r="E5" s="1"/>
      <c r="F5" s="9" t="s">
        <v>13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7" customFormat="1" ht="19.5" customHeight="1">
      <c r="A6" s="10" t="s">
        <v>25</v>
      </c>
      <c r="B6" s="8"/>
      <c r="C6" s="2" t="s">
        <v>26</v>
      </c>
      <c r="D6" s="8"/>
      <c r="E6" s="2" t="s">
        <v>27</v>
      </c>
      <c r="F6" s="2" t="s">
        <v>28</v>
      </c>
      <c r="G6" s="8"/>
      <c r="H6" s="15">
        <v>13660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9.5" customHeight="1">
      <c r="A7" s="1">
        <v>3</v>
      </c>
      <c r="B7" s="1">
        <v>18</v>
      </c>
      <c r="C7" s="2" t="s">
        <v>26</v>
      </c>
      <c r="D7" s="1"/>
      <c r="E7" s="2" t="s">
        <v>36</v>
      </c>
      <c r="F7" s="2" t="s">
        <v>37</v>
      </c>
      <c r="G7" s="1"/>
      <c r="H7" s="15">
        <v>517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>
        <v>3</v>
      </c>
      <c r="B8" s="1">
        <v>28</v>
      </c>
      <c r="C8" s="2" t="s">
        <v>26</v>
      </c>
      <c r="D8" s="1"/>
      <c r="E8" s="2" t="s">
        <v>20</v>
      </c>
      <c r="F8" s="17" t="s">
        <v>38</v>
      </c>
      <c r="G8" s="1"/>
      <c r="H8" s="15">
        <v>12770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>
        <v>4</v>
      </c>
      <c r="B9" s="10" t="s">
        <v>45</v>
      </c>
      <c r="C9" s="2" t="s">
        <v>26</v>
      </c>
      <c r="D9" s="1"/>
      <c r="E9" s="2" t="s">
        <v>46</v>
      </c>
      <c r="F9" s="17" t="s">
        <v>47</v>
      </c>
      <c r="G9" s="1"/>
      <c r="H9" s="15">
        <v>200586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">
        <v>5</v>
      </c>
      <c r="B10" s="1">
        <v>4</v>
      </c>
      <c r="C10" s="10" t="s">
        <v>26</v>
      </c>
      <c r="D10" s="1"/>
      <c r="E10" s="13" t="s">
        <v>50</v>
      </c>
      <c r="F10" s="17" t="s">
        <v>51</v>
      </c>
      <c r="G10" s="1"/>
      <c r="H10" s="15">
        <v>118125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>
        <v>5</v>
      </c>
      <c r="B11" s="1">
        <v>6</v>
      </c>
      <c r="C11" s="10" t="s">
        <v>26</v>
      </c>
      <c r="D11" s="1"/>
      <c r="E11" s="17" t="s">
        <v>53</v>
      </c>
      <c r="F11" s="13" t="s">
        <v>54</v>
      </c>
      <c r="G11" s="1"/>
      <c r="H11" s="15">
        <v>1200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1"/>
      <c r="C12" s="1"/>
      <c r="D12" s="1"/>
      <c r="E12" s="1"/>
      <c r="F12" s="1"/>
      <c r="G12" s="1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1"/>
      <c r="C13" s="1"/>
      <c r="D13" s="1"/>
      <c r="E13" s="1"/>
      <c r="F13" s="1"/>
      <c r="G13" s="1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1"/>
      <c r="C14" s="1"/>
      <c r="D14" s="1"/>
      <c r="E14" s="1"/>
      <c r="F14" s="1"/>
      <c r="G14" s="1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1"/>
      <c r="C15" s="1"/>
      <c r="D15" s="1"/>
      <c r="E15" s="1"/>
      <c r="F15" s="1"/>
      <c r="G15" s="1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"/>
      <c r="C16" s="1"/>
      <c r="D16" s="1"/>
      <c r="E16" s="1"/>
      <c r="F16" s="1"/>
      <c r="G16" s="1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"/>
      <c r="B17" s="1"/>
      <c r="C17" s="1"/>
      <c r="D17" s="1"/>
      <c r="E17" s="1"/>
      <c r="F17" s="1"/>
      <c r="G17" s="13" t="s">
        <v>72</v>
      </c>
      <c r="H17" s="15">
        <f>SUM(H6:H11)</f>
        <v>346858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"/>
      <c r="B18" s="1"/>
      <c r="C18" s="1"/>
      <c r="D18" s="1"/>
      <c r="E18" s="3"/>
      <c r="F18" s="3"/>
      <c r="G18" s="1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"/>
      <c r="B19" s="1"/>
      <c r="C19" s="1"/>
      <c r="D19" s="1"/>
      <c r="E19" s="3"/>
      <c r="F19" s="1"/>
      <c r="G19" s="1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4"/>
      <c r="C20" s="1"/>
      <c r="D20" s="1"/>
      <c r="E20" s="3"/>
      <c r="F20" s="3"/>
      <c r="G20" s="1"/>
      <c r="H20" s="1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"/>
      <c r="B21" s="1"/>
      <c r="C21" s="1"/>
      <c r="D21" s="1"/>
      <c r="E21" s="3"/>
      <c r="F21" s="1"/>
      <c r="G21" s="1"/>
      <c r="H21" s="1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1"/>
      <c r="C22" s="1"/>
      <c r="D22" s="1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1"/>
      <c r="C23" s="1"/>
      <c r="D23" s="1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"/>
      <c r="C24" s="1"/>
      <c r="D24" s="1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1"/>
      <c r="C26" s="1"/>
      <c r="D26" s="1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"/>
      <c r="C30" s="1"/>
      <c r="D30" s="1"/>
      <c r="E30" s="1"/>
      <c r="F30" s="1"/>
      <c r="G30" s="1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"/>
      <c r="C31" s="1"/>
      <c r="D31" s="1"/>
      <c r="E31" s="1"/>
      <c r="F31" s="1"/>
      <c r="G31" s="1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"/>
      <c r="C32" s="1"/>
      <c r="D32" s="1"/>
      <c r="E32" s="1"/>
      <c r="F32" s="1"/>
      <c r="G32" s="1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1"/>
      <c r="C35" s="1"/>
      <c r="D35" s="1"/>
      <c r="E35" s="1"/>
      <c r="F35" s="1"/>
      <c r="G35" s="1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1"/>
      <c r="E37" s="1"/>
      <c r="F37" s="1"/>
      <c r="G37" s="1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1"/>
      <c r="C39" s="1"/>
      <c r="D39" s="1"/>
      <c r="E39" s="1"/>
      <c r="F39" s="1"/>
      <c r="G39" s="1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1"/>
      <c r="C44" s="1"/>
      <c r="D44" s="1"/>
      <c r="E44" s="1"/>
      <c r="F44" s="1"/>
      <c r="G44" s="1"/>
      <c r="H44" s="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:I1"/>
    <mergeCell ref="A2:I2"/>
    <mergeCell ref="A3:B3"/>
    <mergeCell ref="C3:D3"/>
    <mergeCell ref="E3:E4"/>
    <mergeCell ref="F3:F4"/>
    <mergeCell ref="G3:I3"/>
  </mergeCells>
  <phoneticPr fontId="4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3" workbookViewId="0">
      <selection activeCell="F24" sqref="F24"/>
    </sheetView>
  </sheetViews>
  <sheetFormatPr defaultColWidth="11.1796875" defaultRowHeight="15" customHeight="1"/>
  <cols>
    <col min="1" max="4" width="6.90625" customWidth="1"/>
    <col min="5" max="5" width="24.6328125" bestFit="1" customWidth="1"/>
    <col min="6" max="6" width="38.81640625" customWidth="1"/>
    <col min="7" max="9" width="11.54296875" customWidth="1"/>
    <col min="10" max="26" width="6.90625" customWidth="1"/>
  </cols>
  <sheetData>
    <row r="1" spans="1:26" ht="19.5" customHeight="1">
      <c r="A1" s="29" t="s">
        <v>0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8" t="s">
        <v>12</v>
      </c>
      <c r="B2" s="27"/>
      <c r="C2" s="27"/>
      <c r="D2" s="27"/>
      <c r="E2" s="27"/>
      <c r="F2" s="27"/>
      <c r="G2" s="27"/>
      <c r="H2" s="27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28" t="s">
        <v>17</v>
      </c>
      <c r="B3" s="27"/>
      <c r="C3" s="29" t="s">
        <v>1</v>
      </c>
      <c r="D3" s="27"/>
      <c r="E3" s="29" t="s">
        <v>2</v>
      </c>
      <c r="F3" s="29" t="s">
        <v>3</v>
      </c>
      <c r="G3" s="29" t="s">
        <v>4</v>
      </c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" t="s">
        <v>5</v>
      </c>
      <c r="B4" s="1" t="s">
        <v>6</v>
      </c>
      <c r="C4" s="1" t="s">
        <v>7</v>
      </c>
      <c r="D4" s="1" t="s">
        <v>8</v>
      </c>
      <c r="E4" s="27"/>
      <c r="F4" s="27"/>
      <c r="G4" s="1" t="s">
        <v>9</v>
      </c>
      <c r="H4" s="1" t="s">
        <v>10</v>
      </c>
      <c r="I4" s="1" t="s">
        <v>11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1"/>
      <c r="C5" s="1"/>
      <c r="D5" s="1"/>
      <c r="E5" s="1"/>
      <c r="F5" s="10" t="s">
        <v>14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>
        <v>2</v>
      </c>
      <c r="B6" s="1">
        <v>5</v>
      </c>
      <c r="C6" s="10" t="s">
        <v>22</v>
      </c>
      <c r="D6" s="1"/>
      <c r="E6" s="13" t="s">
        <v>23</v>
      </c>
      <c r="F6" s="14" t="s">
        <v>24</v>
      </c>
      <c r="G6" s="1"/>
      <c r="H6" s="12">
        <v>15800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>
        <v>3</v>
      </c>
      <c r="B7" s="1">
        <v>5</v>
      </c>
      <c r="C7" s="10" t="s">
        <v>22</v>
      </c>
      <c r="D7" s="1"/>
      <c r="E7" s="13" t="s">
        <v>23</v>
      </c>
      <c r="F7" s="18" t="s">
        <v>35</v>
      </c>
      <c r="G7" s="1"/>
      <c r="H7" s="12">
        <v>16906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>
        <v>4</v>
      </c>
      <c r="B8" s="1">
        <v>5</v>
      </c>
      <c r="C8" s="10" t="s">
        <v>22</v>
      </c>
      <c r="D8" s="1"/>
      <c r="E8" s="13" t="s">
        <v>41</v>
      </c>
      <c r="F8" s="17" t="s">
        <v>42</v>
      </c>
      <c r="G8" s="1"/>
      <c r="H8" s="12">
        <v>30336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>
        <v>5</v>
      </c>
      <c r="B9" s="1">
        <v>5</v>
      </c>
      <c r="C9" s="10" t="s">
        <v>22</v>
      </c>
      <c r="D9" s="1"/>
      <c r="E9" s="13" t="s">
        <v>43</v>
      </c>
      <c r="F9" s="18" t="s">
        <v>52</v>
      </c>
      <c r="G9" s="1"/>
      <c r="H9" s="12">
        <v>19276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">
        <v>6</v>
      </c>
      <c r="B10" s="1">
        <v>5</v>
      </c>
      <c r="C10" s="10" t="s">
        <v>56</v>
      </c>
      <c r="D10" s="1"/>
      <c r="E10" s="13" t="s">
        <v>43</v>
      </c>
      <c r="F10" s="14" t="s">
        <v>57</v>
      </c>
      <c r="G10" s="1"/>
      <c r="H10" s="12">
        <v>30494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>
        <v>7</v>
      </c>
      <c r="B11" s="1">
        <v>5</v>
      </c>
      <c r="C11" s="10" t="s">
        <v>22</v>
      </c>
      <c r="D11" s="1"/>
      <c r="E11" s="13" t="s">
        <v>43</v>
      </c>
      <c r="F11" s="17" t="s">
        <v>58</v>
      </c>
      <c r="G11" s="1"/>
      <c r="H11" s="12">
        <v>25280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1"/>
      <c r="C12" s="1"/>
      <c r="D12" s="1"/>
      <c r="E12" s="1"/>
      <c r="F12" s="1"/>
      <c r="G12" s="1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1"/>
      <c r="C13" s="1"/>
      <c r="D13" s="1"/>
      <c r="E13" s="1"/>
      <c r="F13" s="1"/>
      <c r="G13" s="1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1"/>
      <c r="C14" s="1"/>
      <c r="D14" s="1"/>
      <c r="E14" s="1"/>
      <c r="F14" s="1"/>
      <c r="G14" s="1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1"/>
      <c r="C15" s="1"/>
      <c r="D15" s="1"/>
      <c r="E15" s="1"/>
      <c r="F15" s="1"/>
      <c r="G15" s="1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"/>
      <c r="C16" s="1"/>
      <c r="D16" s="1"/>
      <c r="E16" s="1"/>
      <c r="F16" s="1"/>
      <c r="G16" s="13" t="s">
        <v>73</v>
      </c>
      <c r="H16" s="12">
        <f>SUM(H6:H11)</f>
        <v>138092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"/>
      <c r="B17" s="1"/>
      <c r="C17" s="1"/>
      <c r="D17" s="1"/>
      <c r="E17" s="1"/>
      <c r="F17" s="1"/>
      <c r="G17" s="1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"/>
      <c r="B18" s="1"/>
      <c r="C18" s="1"/>
      <c r="D18" s="1"/>
      <c r="E18" s="1"/>
      <c r="F18" s="1"/>
      <c r="G18" s="1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"/>
      <c r="B19" s="1"/>
      <c r="C19" s="1"/>
      <c r="D19" s="1"/>
      <c r="E19" s="1"/>
      <c r="F19" s="1"/>
      <c r="G19" s="1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1"/>
      <c r="E20" s="1"/>
      <c r="F20" s="1"/>
      <c r="G20" s="1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"/>
      <c r="B21" s="1"/>
      <c r="C21" s="1"/>
      <c r="D21" s="1"/>
      <c r="E21" s="1"/>
      <c r="F21" s="1"/>
      <c r="G21" s="1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1"/>
      <c r="C22" s="1"/>
      <c r="D22" s="1"/>
      <c r="E22" s="1"/>
      <c r="F22" s="1"/>
      <c r="G22" s="1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1"/>
      <c r="C23" s="1"/>
      <c r="D23" s="1"/>
      <c r="E23" s="1"/>
      <c r="F23" s="1"/>
      <c r="G23" s="1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"/>
      <c r="C24" s="1"/>
      <c r="D24" s="1"/>
      <c r="E24" s="1"/>
      <c r="F24" s="1"/>
      <c r="G24" s="1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1"/>
      <c r="C25" s="1"/>
      <c r="D25" s="1"/>
      <c r="E25" s="1"/>
      <c r="F25" s="1"/>
      <c r="G25" s="1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1"/>
      <c r="C26" s="1"/>
      <c r="D26" s="1"/>
      <c r="E26" s="1"/>
      <c r="F26" s="1"/>
      <c r="G26" s="1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/>
      <c r="G27" s="1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"/>
      <c r="C29" s="1"/>
      <c r="D29" s="1"/>
      <c r="E29" s="1"/>
      <c r="F29" s="1"/>
      <c r="G29" s="1"/>
      <c r="H29" s="1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"/>
      <c r="C30" s="1"/>
      <c r="D30" s="1"/>
      <c r="E30" s="1"/>
      <c r="F30" s="1"/>
      <c r="G30" s="1"/>
      <c r="H30" s="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"/>
      <c r="C31" s="1"/>
      <c r="D31" s="1"/>
      <c r="E31" s="1"/>
      <c r="F31" s="1"/>
      <c r="G31" s="1"/>
      <c r="H31" s="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"/>
      <c r="C32" s="1"/>
      <c r="D32" s="1"/>
      <c r="E32" s="1"/>
      <c r="F32" s="1"/>
      <c r="G32" s="1"/>
      <c r="H32" s="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:I1"/>
    <mergeCell ref="A2:I2"/>
    <mergeCell ref="A3:B3"/>
    <mergeCell ref="C3:D3"/>
    <mergeCell ref="E3:E4"/>
    <mergeCell ref="F3:F4"/>
    <mergeCell ref="G3:I3"/>
  </mergeCells>
  <phoneticPr fontId="4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H13" sqref="H13"/>
    </sheetView>
  </sheetViews>
  <sheetFormatPr defaultColWidth="11.1796875" defaultRowHeight="15" customHeight="1"/>
  <cols>
    <col min="1" max="4" width="6.90625" customWidth="1"/>
    <col min="5" max="5" width="23.6328125" bestFit="1" customWidth="1"/>
    <col min="6" max="6" width="38.81640625" customWidth="1"/>
    <col min="7" max="9" width="11.54296875" customWidth="1"/>
    <col min="10" max="26" width="6.90625" customWidth="1"/>
  </cols>
  <sheetData>
    <row r="1" spans="1:26" ht="19.5" customHeight="1">
      <c r="A1" s="29" t="s">
        <v>0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8" t="s">
        <v>12</v>
      </c>
      <c r="B2" s="27"/>
      <c r="C2" s="27"/>
      <c r="D2" s="27"/>
      <c r="E2" s="27"/>
      <c r="F2" s="27"/>
      <c r="G2" s="27"/>
      <c r="H2" s="27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28" t="s">
        <v>17</v>
      </c>
      <c r="B3" s="27"/>
      <c r="C3" s="29" t="s">
        <v>1</v>
      </c>
      <c r="D3" s="27"/>
      <c r="E3" s="29" t="s">
        <v>2</v>
      </c>
      <c r="F3" s="29" t="s">
        <v>3</v>
      </c>
      <c r="G3" s="29" t="s">
        <v>4</v>
      </c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" t="s">
        <v>5</v>
      </c>
      <c r="B4" s="1" t="s">
        <v>6</v>
      </c>
      <c r="C4" s="1" t="s">
        <v>7</v>
      </c>
      <c r="D4" s="1" t="s">
        <v>8</v>
      </c>
      <c r="E4" s="27"/>
      <c r="F4" s="27"/>
      <c r="G4" s="1" t="s">
        <v>9</v>
      </c>
      <c r="H4" s="1" t="s">
        <v>10</v>
      </c>
      <c r="I4" s="1" t="s">
        <v>11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10"/>
      <c r="C5" s="10"/>
      <c r="D5" s="1"/>
      <c r="E5" s="1"/>
      <c r="F5" s="10" t="s">
        <v>15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>
        <v>1</v>
      </c>
      <c r="B6" s="10" t="s">
        <v>31</v>
      </c>
      <c r="C6" s="10" t="s">
        <v>32</v>
      </c>
      <c r="D6" s="1"/>
      <c r="E6" s="17" t="s">
        <v>33</v>
      </c>
      <c r="F6" s="13" t="s">
        <v>34</v>
      </c>
      <c r="G6" s="1"/>
      <c r="H6" s="12">
        <v>2015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>
        <v>4</v>
      </c>
      <c r="B7" s="1">
        <v>5</v>
      </c>
      <c r="C7" s="10" t="s">
        <v>32</v>
      </c>
      <c r="D7" s="1"/>
      <c r="E7" s="13" t="s">
        <v>43</v>
      </c>
      <c r="F7" s="17" t="s">
        <v>44</v>
      </c>
      <c r="G7" s="1"/>
      <c r="H7" s="12">
        <v>300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>
        <v>5</v>
      </c>
      <c r="B8" s="1">
        <v>26</v>
      </c>
      <c r="C8" s="10" t="s">
        <v>32</v>
      </c>
      <c r="D8" s="1"/>
      <c r="E8" s="13" t="s">
        <v>43</v>
      </c>
      <c r="F8" s="18" t="s">
        <v>55</v>
      </c>
      <c r="G8" s="1"/>
      <c r="H8" s="12">
        <v>67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1"/>
      <c r="C9" s="1"/>
      <c r="D9" s="1"/>
      <c r="E9" s="3"/>
      <c r="F9" s="1"/>
      <c r="G9" s="1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"/>
      <c r="B10" s="1"/>
      <c r="C10" s="1"/>
      <c r="D10" s="1"/>
      <c r="E10" s="1"/>
      <c r="F10" s="1"/>
      <c r="G10" s="1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1"/>
      <c r="C11" s="1"/>
      <c r="D11" s="1"/>
      <c r="E11" s="1"/>
      <c r="F11" s="1"/>
      <c r="G11" s="1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1"/>
      <c r="C12" s="1"/>
      <c r="D12" s="1"/>
      <c r="E12" s="1"/>
      <c r="F12" s="1"/>
      <c r="G12" s="1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1"/>
      <c r="C13" s="1"/>
      <c r="D13" s="1"/>
      <c r="E13" s="1"/>
      <c r="F13" s="1"/>
      <c r="G13" s="13" t="s">
        <v>73</v>
      </c>
      <c r="H13" s="12">
        <f>SUM(H6:H8)</f>
        <v>2382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1"/>
      <c r="C14" s="1"/>
      <c r="D14" s="1"/>
      <c r="E14" s="1"/>
      <c r="F14" s="1"/>
      <c r="G14" s="1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1"/>
      <c r="C15" s="1"/>
      <c r="D15" s="1"/>
      <c r="E15" s="1"/>
      <c r="F15" s="1"/>
      <c r="G15" s="1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"/>
      <c r="C16" s="1"/>
      <c r="D16" s="1"/>
      <c r="E16" s="1"/>
      <c r="F16" s="1"/>
      <c r="G16" s="1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"/>
      <c r="B17" s="1"/>
      <c r="C17" s="1"/>
      <c r="D17" s="1"/>
      <c r="E17" s="1"/>
      <c r="F17" s="1"/>
      <c r="G17" s="1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"/>
      <c r="B18" s="1"/>
      <c r="C18" s="1"/>
      <c r="D18" s="1"/>
      <c r="E18" s="1"/>
      <c r="F18" s="1"/>
      <c r="G18" s="1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"/>
      <c r="B19" s="1"/>
      <c r="C19" s="1"/>
      <c r="D19" s="1"/>
      <c r="E19" s="1"/>
      <c r="F19" s="1"/>
      <c r="G19" s="1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1"/>
      <c r="E20" s="1"/>
      <c r="F20" s="1"/>
      <c r="G20" s="1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"/>
      <c r="B21" s="1"/>
      <c r="C21" s="1"/>
      <c r="D21" s="1"/>
      <c r="E21" s="1"/>
      <c r="F21" s="1"/>
      <c r="G21" s="1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:I1"/>
    <mergeCell ref="A2:I2"/>
    <mergeCell ref="A3:B3"/>
    <mergeCell ref="C3:D3"/>
    <mergeCell ref="E3:E4"/>
    <mergeCell ref="F3:F4"/>
    <mergeCell ref="G3:I3"/>
  </mergeCells>
  <phoneticPr fontId="4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H14" sqref="H14"/>
    </sheetView>
  </sheetViews>
  <sheetFormatPr defaultColWidth="11.1796875" defaultRowHeight="15" customHeight="1"/>
  <cols>
    <col min="1" max="1" width="13.90625" bestFit="1" customWidth="1"/>
    <col min="2" max="4" width="6.90625" customWidth="1"/>
    <col min="5" max="5" width="24.6328125" bestFit="1" customWidth="1"/>
    <col min="6" max="6" width="38.81640625" customWidth="1"/>
    <col min="7" max="9" width="11.54296875" customWidth="1"/>
    <col min="10" max="26" width="6.90625" customWidth="1"/>
  </cols>
  <sheetData>
    <row r="1" spans="1:26" ht="19.5" customHeight="1">
      <c r="A1" s="29" t="s">
        <v>0</v>
      </c>
      <c r="B1" s="27"/>
      <c r="C1" s="27"/>
      <c r="D1" s="27"/>
      <c r="E1" s="27"/>
      <c r="F1" s="27"/>
      <c r="G1" s="27"/>
      <c r="H1" s="27"/>
      <c r="I1" s="2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9.5" customHeight="1">
      <c r="A2" s="28" t="s">
        <v>12</v>
      </c>
      <c r="B2" s="27"/>
      <c r="C2" s="27"/>
      <c r="D2" s="27"/>
      <c r="E2" s="27"/>
      <c r="F2" s="27"/>
      <c r="G2" s="27"/>
      <c r="H2" s="27"/>
      <c r="I2" s="2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9.5" customHeight="1">
      <c r="A3" s="28" t="s">
        <v>17</v>
      </c>
      <c r="B3" s="27"/>
      <c r="C3" s="29" t="s">
        <v>1</v>
      </c>
      <c r="D3" s="27"/>
      <c r="E3" s="29" t="s">
        <v>2</v>
      </c>
      <c r="F3" s="29" t="s">
        <v>3</v>
      </c>
      <c r="G3" s="29" t="s">
        <v>4</v>
      </c>
      <c r="H3" s="27"/>
      <c r="I3" s="2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9.5" customHeight="1">
      <c r="A4" s="1" t="s">
        <v>5</v>
      </c>
      <c r="B4" s="1" t="s">
        <v>6</v>
      </c>
      <c r="C4" s="1" t="s">
        <v>7</v>
      </c>
      <c r="D4" s="1" t="s">
        <v>8</v>
      </c>
      <c r="E4" s="27"/>
      <c r="F4" s="27"/>
      <c r="G4" s="1" t="s">
        <v>9</v>
      </c>
      <c r="H4" s="1" t="s">
        <v>10</v>
      </c>
      <c r="I4" s="1" t="s">
        <v>11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9.5" customHeight="1">
      <c r="A5" s="6"/>
      <c r="B5" s="6"/>
      <c r="C5" s="6"/>
      <c r="D5" s="6"/>
      <c r="E5" s="6"/>
      <c r="F5" s="11" t="s"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5" customHeight="1">
      <c r="A6" s="10" t="s">
        <v>18</v>
      </c>
      <c r="B6" s="1"/>
      <c r="C6" s="2" t="s">
        <v>19</v>
      </c>
      <c r="D6" s="1"/>
      <c r="E6" s="2" t="s">
        <v>20</v>
      </c>
      <c r="F6" s="2" t="s">
        <v>21</v>
      </c>
      <c r="G6" s="1"/>
      <c r="H6" s="12">
        <v>5033</v>
      </c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1" t="s">
        <v>25</v>
      </c>
      <c r="B7" s="6"/>
      <c r="C7" s="11" t="s">
        <v>19</v>
      </c>
      <c r="D7" s="6"/>
      <c r="E7" s="16" t="s">
        <v>29</v>
      </c>
      <c r="F7" s="11" t="s">
        <v>30</v>
      </c>
      <c r="G7" s="6"/>
      <c r="H7" s="12">
        <v>10270</v>
      </c>
      <c r="I7" s="1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>
      <c r="A8" s="19" t="s">
        <v>39</v>
      </c>
      <c r="B8" s="6"/>
      <c r="C8" s="11" t="s">
        <v>19</v>
      </c>
      <c r="D8" s="6"/>
      <c r="E8" s="16" t="s">
        <v>40</v>
      </c>
      <c r="F8" s="20" t="s">
        <v>21</v>
      </c>
      <c r="G8" s="6"/>
      <c r="H8" s="12">
        <v>531</v>
      </c>
      <c r="I8" s="1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>
      <c r="A9" s="19" t="s">
        <v>48</v>
      </c>
      <c r="B9" s="6"/>
      <c r="C9" s="11" t="s">
        <v>19</v>
      </c>
      <c r="D9" s="6"/>
      <c r="E9" s="16" t="s">
        <v>40</v>
      </c>
      <c r="F9" s="11" t="s">
        <v>49</v>
      </c>
      <c r="G9" s="6"/>
      <c r="H9" s="12">
        <v>10000</v>
      </c>
      <c r="I9" s="1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>
      <c r="A10" s="6"/>
      <c r="B10" s="6"/>
      <c r="C10" s="6"/>
      <c r="D10" s="6"/>
      <c r="E10" s="6"/>
      <c r="F10" s="6"/>
      <c r="G10" s="6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>
      <c r="A11" s="6"/>
      <c r="B11" s="6"/>
      <c r="C11" s="6"/>
      <c r="D11" s="6"/>
      <c r="E11" s="6"/>
      <c r="F11" s="6"/>
      <c r="G11" s="6"/>
      <c r="H11" s="12"/>
      <c r="I11" s="1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>
      <c r="A12" s="6"/>
      <c r="B12" s="6"/>
      <c r="C12" s="6"/>
      <c r="D12" s="6"/>
      <c r="E12" s="6"/>
      <c r="F12" s="6"/>
      <c r="G12" s="6"/>
      <c r="H12" s="12"/>
      <c r="I12" s="1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>
      <c r="A13" s="6"/>
      <c r="B13" s="6"/>
      <c r="C13" s="6"/>
      <c r="D13" s="6"/>
      <c r="E13" s="6"/>
      <c r="F13" s="6"/>
      <c r="G13" s="6"/>
      <c r="H13" s="12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>
      <c r="A14" s="6"/>
      <c r="B14" s="6"/>
      <c r="C14" s="6"/>
      <c r="D14" s="6"/>
      <c r="E14" s="6"/>
      <c r="F14" s="6"/>
      <c r="G14" s="16" t="s">
        <v>73</v>
      </c>
      <c r="H14" s="12">
        <f>SUM(H6:H9)</f>
        <v>25834</v>
      </c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>
      <c r="A15" s="6"/>
      <c r="B15" s="6"/>
      <c r="C15" s="6"/>
      <c r="D15" s="6"/>
      <c r="E15" s="6"/>
      <c r="F15" s="6"/>
      <c r="G15" s="6"/>
      <c r="H15" s="12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>
      <c r="A16" s="6"/>
      <c r="B16" s="6"/>
      <c r="C16" s="6"/>
      <c r="D16" s="6"/>
      <c r="E16" s="6"/>
      <c r="F16" s="6"/>
      <c r="G16" s="6"/>
      <c r="H16" s="12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>
      <c r="A17" s="6"/>
      <c r="B17" s="6"/>
      <c r="C17" s="6"/>
      <c r="D17" s="6"/>
      <c r="E17" s="6"/>
      <c r="F17" s="6"/>
      <c r="G17" s="6"/>
      <c r="H17" s="12"/>
      <c r="I17" s="1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>
      <c r="A18" s="6"/>
      <c r="B18" s="6"/>
      <c r="C18" s="6"/>
      <c r="D18" s="6"/>
      <c r="E18" s="6"/>
      <c r="F18" s="6"/>
      <c r="G18" s="6"/>
      <c r="H18" s="12"/>
      <c r="I18" s="1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>
      <c r="A19" s="6"/>
      <c r="B19" s="6"/>
      <c r="C19" s="6"/>
      <c r="D19" s="6"/>
      <c r="E19" s="6"/>
      <c r="F19" s="6"/>
      <c r="G19" s="6"/>
      <c r="H19" s="12"/>
      <c r="I19" s="1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>
      <c r="A20" s="6"/>
      <c r="B20" s="6"/>
      <c r="C20" s="6"/>
      <c r="D20" s="6"/>
      <c r="E20" s="6"/>
      <c r="F20" s="6"/>
      <c r="G20" s="6"/>
      <c r="H20" s="12"/>
      <c r="I20" s="1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>
      <c r="A21" s="6"/>
      <c r="B21" s="6"/>
      <c r="C21" s="6"/>
      <c r="D21" s="6"/>
      <c r="E21" s="6"/>
      <c r="F21" s="6"/>
      <c r="G21" s="6"/>
      <c r="H21" s="12"/>
      <c r="I21" s="1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>
      <c r="A22" s="6"/>
      <c r="B22" s="6"/>
      <c r="C22" s="6"/>
      <c r="D22" s="6"/>
      <c r="E22" s="6"/>
      <c r="F22" s="6"/>
      <c r="G22" s="6"/>
      <c r="H22" s="12"/>
      <c r="I22" s="1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9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9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9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9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9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9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9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9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9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9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9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9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9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9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9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9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9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9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9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9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9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9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9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9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9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9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9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9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9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9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9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9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9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9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9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9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9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9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9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9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9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9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9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9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9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9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9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9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9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9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9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9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9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9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9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9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9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9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9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9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9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9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9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9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9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9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9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9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9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9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9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9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9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9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9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9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9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9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9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9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9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9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9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9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9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9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9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9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9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9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9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9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9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9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9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9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9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9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9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9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9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9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9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9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9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9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9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9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9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9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9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9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9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9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9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9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9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9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9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9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9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9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9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9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9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9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9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9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9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9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9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9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9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9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9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9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9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9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9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9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9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9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9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9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9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9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9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9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9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9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9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9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9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9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9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9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9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9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9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9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9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9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9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9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9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9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9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9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9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9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9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9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9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9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9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9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9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9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9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9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9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9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9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9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9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9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9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9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9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9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9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9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9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9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9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9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9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9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9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9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9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9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9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9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9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9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9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9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9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9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9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9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9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9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9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9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9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9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9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9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9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9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9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9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9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9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9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9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9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9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9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9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9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9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9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9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9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9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9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9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9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9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9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9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9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9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9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9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9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9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9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9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9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9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9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9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9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9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9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9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9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9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9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9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9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9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9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9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9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9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9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9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9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9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9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9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9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9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9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9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9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9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9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9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9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9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9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9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9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9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9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9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9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9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9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9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9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9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9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9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9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9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9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9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9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9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9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9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9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9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9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9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9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9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9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9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9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9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9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9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9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9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9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9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9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9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9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9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9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9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9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9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9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9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9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9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9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9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9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9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9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9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9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9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9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9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9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9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9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9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9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9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9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9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9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9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9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9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9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9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9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9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9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9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9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9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9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9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9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9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9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9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9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9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9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9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9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9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9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9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9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9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9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9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9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9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9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9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9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9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9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9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9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9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9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9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9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9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9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9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9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9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9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9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9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9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9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9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9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9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9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9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9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9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9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9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9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9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9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9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9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9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9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9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9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9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9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9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9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9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9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9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9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9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9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9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9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9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9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9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9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9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9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9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9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9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9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9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9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9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9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9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9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9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9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9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9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9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9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9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9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9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9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9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9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9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9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9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9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9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9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9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9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9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9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9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9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9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9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9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9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9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9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9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9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9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9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9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9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9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9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9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9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9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9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9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9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9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9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9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9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9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9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9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9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9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9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9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9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9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9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9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9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9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9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9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9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9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9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9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9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9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9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9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9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9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9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9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9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9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9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9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9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9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9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9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9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9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9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9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9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9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9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9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9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9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9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9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9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9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9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9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9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9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9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9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9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9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9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9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9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9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9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9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9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9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9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9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9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9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9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9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9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9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9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9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9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9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9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9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9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9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9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9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9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9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9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9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9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9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9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9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9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9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9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9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9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9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9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9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9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9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9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9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9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9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9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9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9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9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9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9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9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9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9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9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9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9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9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9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9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9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9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9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9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9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9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9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9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9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9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9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9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9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9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9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9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9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9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9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9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9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9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9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9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9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9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9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9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9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9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9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9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9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9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9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9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9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9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9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9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9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9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9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9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9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9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9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9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9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9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9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9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9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9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9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9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9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9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9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9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9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9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9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9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9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9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9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9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9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9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9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9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9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9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9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9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9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9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9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9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9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9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9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9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9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9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9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9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9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9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9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9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9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9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9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9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9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9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9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9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9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9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9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9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9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9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9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9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9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9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9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9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9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9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9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9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9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9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9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9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9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9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9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9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9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9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9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9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9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9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9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9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9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9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9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9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9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9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9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9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9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9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9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9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9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9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9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9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9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9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9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9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9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9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9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9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9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9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9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9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9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9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9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9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9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9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9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9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9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9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9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9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9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9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9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9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9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9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9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9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9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9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9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9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9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9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9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9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9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9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1:I1"/>
    <mergeCell ref="A2:I2"/>
    <mergeCell ref="A3:B3"/>
    <mergeCell ref="C3:D3"/>
    <mergeCell ref="E3:E4"/>
    <mergeCell ref="F3:F4"/>
    <mergeCell ref="G3:I3"/>
  </mergeCells>
  <phoneticPr fontId="4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4857-705A-4CD5-A9D1-F35F7AAF3289}">
  <dimension ref="A1:I9"/>
  <sheetViews>
    <sheetView workbookViewId="0">
      <selection activeCell="O11" sqref="O11"/>
    </sheetView>
  </sheetViews>
  <sheetFormatPr defaultRowHeight="15"/>
  <cols>
    <col min="2" max="2" width="11.08984375" bestFit="1" customWidth="1"/>
  </cols>
  <sheetData>
    <row r="1" spans="1:9">
      <c r="A1" s="30" t="s">
        <v>59</v>
      </c>
      <c r="B1" s="31"/>
      <c r="C1" s="31"/>
      <c r="D1" s="31"/>
      <c r="E1" s="31"/>
      <c r="F1" s="31"/>
      <c r="G1" s="31"/>
      <c r="H1" s="31"/>
      <c r="I1" s="31"/>
    </row>
    <row r="2" spans="1:9">
      <c r="A2" s="31"/>
      <c r="B2" s="31"/>
      <c r="C2" s="31"/>
      <c r="D2" s="31"/>
      <c r="E2" s="31"/>
      <c r="F2" s="31"/>
      <c r="G2" s="31"/>
      <c r="H2" s="31"/>
      <c r="I2" s="31"/>
    </row>
    <row r="3" spans="1:9" ht="16.2">
      <c r="A3" s="21" t="s">
        <v>60</v>
      </c>
      <c r="B3" s="23">
        <v>20833</v>
      </c>
    </row>
    <row r="4" spans="1:9" ht="16.2">
      <c r="A4" s="21" t="s">
        <v>61</v>
      </c>
      <c r="B4" s="23">
        <v>30193</v>
      </c>
    </row>
    <row r="5" spans="1:9" ht="16.2">
      <c r="A5" s="21" t="s">
        <v>62</v>
      </c>
      <c r="B5" s="23">
        <v>231753</v>
      </c>
    </row>
    <row r="6" spans="1:9" ht="16.2">
      <c r="A6" s="21" t="s">
        <v>63</v>
      </c>
      <c r="B6" s="23">
        <v>148668</v>
      </c>
    </row>
    <row r="7" spans="1:9" ht="16.2">
      <c r="A7" s="21" t="s">
        <v>64</v>
      </c>
      <c r="B7" s="23">
        <v>30494</v>
      </c>
    </row>
    <row r="8" spans="1:9" ht="16.2">
      <c r="A8" s="21" t="s">
        <v>65</v>
      </c>
      <c r="B8" s="23">
        <v>25280</v>
      </c>
    </row>
    <row r="9" spans="1:9" ht="15.6">
      <c r="A9" s="22" t="s">
        <v>66</v>
      </c>
      <c r="B9" s="23">
        <f>SUM(B3:B8)</f>
        <v>487221</v>
      </c>
    </row>
  </sheetData>
  <mergeCells count="1">
    <mergeCell ref="A1:I2"/>
  </mergeCells>
  <phoneticPr fontId="4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32FF3-B8E7-49D2-A344-26ED284EF480}">
  <dimension ref="A1:K19"/>
  <sheetViews>
    <sheetView workbookViewId="0">
      <selection activeCell="L10" sqref="L10"/>
    </sheetView>
  </sheetViews>
  <sheetFormatPr defaultRowHeight="15"/>
  <cols>
    <col min="2" max="3" width="9.453125" bestFit="1" customWidth="1"/>
    <col min="5" max="5" width="10" bestFit="1" customWidth="1"/>
    <col min="7" max="7" width="9.453125" bestFit="1" customWidth="1"/>
    <col min="9" max="9" width="12.36328125" bestFit="1" customWidth="1"/>
    <col min="10" max="10" width="14.54296875" bestFit="1" customWidth="1"/>
  </cols>
  <sheetData>
    <row r="1" spans="1:11" ht="22.2" customHeight="1">
      <c r="A1" s="32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2.2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6.8" customHeight="1">
      <c r="B3" s="21" t="s">
        <v>26</v>
      </c>
      <c r="C3" s="21" t="s">
        <v>22</v>
      </c>
      <c r="D3" s="21" t="s">
        <v>32</v>
      </c>
      <c r="E3" s="21" t="s">
        <v>19</v>
      </c>
      <c r="F3" s="21" t="s">
        <v>68</v>
      </c>
      <c r="G3" s="22" t="s">
        <v>66</v>
      </c>
    </row>
    <row r="4" spans="1:11" ht="16.2">
      <c r="A4" s="21" t="s">
        <v>60</v>
      </c>
      <c r="B4" s="23">
        <v>0</v>
      </c>
      <c r="C4" s="23">
        <v>15800</v>
      </c>
      <c r="D4" s="23">
        <v>0</v>
      </c>
      <c r="E4" s="23">
        <v>5033</v>
      </c>
      <c r="F4" s="23">
        <v>0</v>
      </c>
      <c r="G4" s="23">
        <f>SUM(B4:F4)</f>
        <v>20833</v>
      </c>
    </row>
    <row r="5" spans="1:11" ht="16.2">
      <c r="A5" s="21" t="s">
        <v>61</v>
      </c>
      <c r="B5" s="23">
        <v>13287</v>
      </c>
      <c r="C5" s="23">
        <v>16906</v>
      </c>
      <c r="D5" s="23">
        <v>0</v>
      </c>
      <c r="E5" s="23">
        <v>0</v>
      </c>
      <c r="F5" s="23">
        <v>0</v>
      </c>
      <c r="G5" s="23">
        <f t="shared" ref="G5:G7" si="0">SUM(B5:F5)</f>
        <v>30193</v>
      </c>
    </row>
    <row r="6" spans="1:11" ht="16.2">
      <c r="A6" s="21" t="s">
        <v>62</v>
      </c>
      <c r="B6" s="23">
        <v>200586</v>
      </c>
      <c r="C6" s="23">
        <v>30336</v>
      </c>
      <c r="D6" s="23">
        <v>300</v>
      </c>
      <c r="E6" s="23">
        <v>531</v>
      </c>
      <c r="F6" s="23">
        <v>0</v>
      </c>
      <c r="G6" s="23">
        <f t="shared" si="0"/>
        <v>231753</v>
      </c>
    </row>
    <row r="7" spans="1:11" ht="16.2">
      <c r="A7" s="21" t="s">
        <v>63</v>
      </c>
      <c r="B7" s="23">
        <f>118125+1200</f>
        <v>119325</v>
      </c>
      <c r="C7" s="23">
        <v>19276</v>
      </c>
      <c r="D7" s="23">
        <v>67</v>
      </c>
      <c r="E7" s="23">
        <v>10000</v>
      </c>
      <c r="F7" s="23">
        <v>0</v>
      </c>
      <c r="G7" s="23">
        <f t="shared" si="0"/>
        <v>148668</v>
      </c>
    </row>
    <row r="8" spans="1:11" ht="16.2">
      <c r="A8" s="21" t="s">
        <v>64</v>
      </c>
      <c r="B8" s="23">
        <v>0</v>
      </c>
      <c r="C8" s="23">
        <v>30494</v>
      </c>
      <c r="D8" s="23">
        <v>0</v>
      </c>
      <c r="E8" s="23">
        <v>0</v>
      </c>
      <c r="F8" s="23">
        <v>0</v>
      </c>
      <c r="G8" s="23">
        <f>SUM(B8:F8)</f>
        <v>30494</v>
      </c>
    </row>
    <row r="9" spans="1:11" ht="16.2">
      <c r="A9" s="21" t="s">
        <v>65</v>
      </c>
      <c r="B9" s="23">
        <v>0</v>
      </c>
      <c r="C9" s="23">
        <v>25280</v>
      </c>
      <c r="D9" s="23">
        <v>0</v>
      </c>
      <c r="E9" s="23">
        <v>0</v>
      </c>
      <c r="F9" s="23">
        <v>0</v>
      </c>
      <c r="G9" s="23">
        <f>SUM(B9:F9)</f>
        <v>25280</v>
      </c>
    </row>
    <row r="10" spans="1:11" ht="15.6">
      <c r="A10" s="22" t="s">
        <v>66</v>
      </c>
      <c r="B10" s="23">
        <f>SUM(B4:B9)</f>
        <v>333198</v>
      </c>
      <c r="C10" s="23">
        <f>SUM(C4:C9)</f>
        <v>138092</v>
      </c>
      <c r="D10" s="23">
        <f t="shared" ref="D10:F10" si="1">SUM(D4:D9)</f>
        <v>367</v>
      </c>
      <c r="E10" s="23">
        <f t="shared" si="1"/>
        <v>15564</v>
      </c>
      <c r="F10" s="23">
        <f t="shared" si="1"/>
        <v>0</v>
      </c>
      <c r="G10" s="23">
        <f>SUM(G4:G9)</f>
        <v>487221</v>
      </c>
    </row>
    <row r="17" spans="9:10" ht="16.2">
      <c r="I17" s="24" t="s">
        <v>69</v>
      </c>
    </row>
    <row r="18" spans="9:10" ht="16.2">
      <c r="I18" s="24" t="s">
        <v>70</v>
      </c>
      <c r="J18" s="23">
        <f>G10</f>
        <v>487221</v>
      </c>
    </row>
    <row r="19" spans="9:10" ht="15.6">
      <c r="I19" s="22" t="s">
        <v>71</v>
      </c>
      <c r="J19" s="25">
        <v>3874668</v>
      </c>
    </row>
  </sheetData>
  <mergeCells count="1">
    <mergeCell ref="A1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 社團活動費</vt:lpstr>
      <vt:lpstr>B 工讀費</vt:lpstr>
      <vt:lpstr>C 行政雜支</vt:lpstr>
      <vt:lpstr>D 器材費</vt:lpstr>
      <vt:lpstr>各月總花費</vt:lpstr>
      <vt:lpstr>月支出分類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user</cp:lastModifiedBy>
  <dcterms:created xsi:type="dcterms:W3CDTF">2019-09-15T10:27:59Z</dcterms:created>
  <dcterms:modified xsi:type="dcterms:W3CDTF">2021-11-15T14:02:53Z</dcterms:modified>
</cp:coreProperties>
</file>