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BF9E262-D87A-4737-B559-61B687E5EA6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 社團活動費" sheetId="1" r:id="rId1"/>
    <sheet name="B 工讀費" sheetId="2" r:id="rId2"/>
    <sheet name="C 行政雜支" sheetId="3" r:id="rId3"/>
    <sheet name="D 器材費" sheetId="4" r:id="rId4"/>
    <sheet name="各月總花費" sheetId="5" r:id="rId5"/>
    <sheet name="月支出分類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0" roundtripDataSignature="AMtx7mgwCh8ETDAX4vddzJ6xJECrAkYEGQ=="/>
    </ext>
  </extLst>
</workbook>
</file>

<file path=xl/calcChain.xml><?xml version="1.0" encoding="utf-8"?>
<calcChain xmlns="http://schemas.openxmlformats.org/spreadsheetml/2006/main">
  <c r="F10" i="6" l="1"/>
  <c r="E10" i="6"/>
  <c r="D10" i="6"/>
  <c r="C10" i="6"/>
  <c r="B9" i="6"/>
  <c r="G9" i="6" s="1"/>
  <c r="B8" i="6"/>
  <c r="G8" i="6" s="1"/>
  <c r="B7" i="6"/>
  <c r="G7" i="6" s="1"/>
  <c r="B6" i="6"/>
  <c r="G6" i="6" s="1"/>
  <c r="G5" i="6"/>
  <c r="G4" i="6"/>
  <c r="G10" i="6" s="1"/>
  <c r="J18" i="6" s="1"/>
  <c r="B9" i="5"/>
  <c r="H14" i="4"/>
  <c r="H13" i="3"/>
  <c r="H16" i="2"/>
  <c r="H21" i="1"/>
  <c r="B10" i="6" l="1"/>
</calcChain>
</file>

<file path=xl/sharedStrings.xml><?xml version="1.0" encoding="utf-8"?>
<sst xmlns="http://schemas.openxmlformats.org/spreadsheetml/2006/main" count="181" uniqueCount="113">
  <si>
    <t>文藻外語大學學生會費支出明細帳</t>
  </si>
  <si>
    <r>
      <rPr>
        <sz val="14"/>
        <color theme="1"/>
        <rFont val="Calibri"/>
      </rPr>
      <t>109</t>
    </r>
    <r>
      <rPr>
        <sz val="14"/>
        <color theme="1"/>
        <rFont val="微軟正黑體"/>
        <family val="2"/>
        <charset val="136"/>
      </rPr>
      <t>學年度第1學期</t>
    </r>
  </si>
  <si>
    <r>
      <rPr>
        <sz val="14"/>
        <color theme="1"/>
        <rFont val="Calibri"/>
      </rPr>
      <t>109</t>
    </r>
    <r>
      <rPr>
        <sz val="14"/>
        <color theme="1"/>
        <rFont val="微軟正黑體"/>
        <family val="2"/>
        <charset val="136"/>
      </rPr>
      <t>年</t>
    </r>
    <r>
      <rPr>
        <sz val="14"/>
        <color theme="1"/>
        <rFont val="Calibri"/>
      </rPr>
      <t xml:space="preserve"> </t>
    </r>
  </si>
  <si>
    <t>傳　　票</t>
  </si>
  <si>
    <t>社團</t>
  </si>
  <si>
    <t>摘要</t>
  </si>
  <si>
    <t>金　　　　　　　　額</t>
  </si>
  <si>
    <t>月</t>
  </si>
  <si>
    <t>日</t>
  </si>
  <si>
    <t>種類</t>
  </si>
  <si>
    <t>號數</t>
  </si>
  <si>
    <t>收入</t>
  </si>
  <si>
    <t>支出</t>
  </si>
  <si>
    <t>餘額</t>
  </si>
  <si>
    <r>
      <rPr>
        <sz val="14"/>
        <color rgb="FF000000"/>
        <rFont val="Arial"/>
      </rPr>
      <t>109</t>
    </r>
    <r>
      <rPr>
        <sz val="14"/>
        <color rgb="FF000000"/>
        <rFont val="微軟正黑體"/>
        <family val="2"/>
        <charset val="136"/>
      </rPr>
      <t>學年度第1學期</t>
    </r>
    <r>
      <rPr>
        <sz val="14"/>
        <color rgb="FF000000"/>
        <rFont val="Arial"/>
      </rPr>
      <t>A</t>
    </r>
    <r>
      <rPr>
        <sz val="14"/>
        <color rgb="FF000000"/>
        <rFont val="微軟正黑體"/>
        <family val="2"/>
        <charset val="136"/>
      </rPr>
      <t>類</t>
    </r>
    <r>
      <rPr>
        <sz val="14"/>
        <color rgb="FF000000"/>
        <rFont val="Arial"/>
      </rPr>
      <t>(</t>
    </r>
    <r>
      <rPr>
        <sz val="14"/>
        <color rgb="FF000000"/>
        <rFont val="微軟正黑體"/>
        <family val="2"/>
        <charset val="136"/>
      </rPr>
      <t>社團活動費</t>
    </r>
    <r>
      <rPr>
        <sz val="14"/>
        <color rgb="FF000000"/>
        <rFont val="Arial"/>
      </rPr>
      <t>)</t>
    </r>
    <r>
      <rPr>
        <sz val="14"/>
        <color rgb="FF000000"/>
        <rFont val="微軟正黑體"/>
        <family val="2"/>
        <charset val="136"/>
      </rPr>
      <t>分配數</t>
    </r>
  </si>
  <si>
    <t>A</t>
  </si>
  <si>
    <t>學生會行政中心 社務部</t>
  </si>
  <si>
    <t>新任社團組織幹訓營</t>
  </si>
  <si>
    <t>學生會行政中心 人資部</t>
  </si>
  <si>
    <t>新生徵才</t>
  </si>
  <si>
    <t>24-25</t>
  </si>
  <si>
    <t>學生會行政中心 正副會長</t>
  </si>
  <si>
    <t>大專研習營</t>
  </si>
  <si>
    <t>26-30</t>
  </si>
  <si>
    <t>學生會行政中心 財務部</t>
  </si>
  <si>
    <t>行政補助款</t>
  </si>
  <si>
    <t>16-19</t>
  </si>
  <si>
    <r>
      <rPr>
        <sz val="14"/>
        <color theme="1"/>
        <rFont val="細明體"/>
        <family val="3"/>
        <charset val="136"/>
      </rPr>
      <t>學生會行政中心</t>
    </r>
    <r>
      <rPr>
        <sz val="14"/>
        <color theme="1"/>
        <rFont val="Calibri"/>
      </rPr>
      <t xml:space="preserve"> </t>
    </r>
    <r>
      <rPr>
        <sz val="14"/>
        <color theme="1"/>
        <rFont val="細明體"/>
        <family val="3"/>
        <charset val="136"/>
      </rPr>
      <t>公關部</t>
    </r>
  </si>
  <si>
    <t>文宣品發放</t>
  </si>
  <si>
    <t>學生會行政中心 活動部</t>
  </si>
  <si>
    <t>校園演唱會</t>
  </si>
  <si>
    <t>學生會學生議會</t>
  </si>
  <si>
    <t>系學會法規細則討論會</t>
  </si>
  <si>
    <r>
      <rPr>
        <sz val="14"/>
        <color theme="1"/>
        <rFont val="細明體"/>
        <family val="3"/>
        <charset val="136"/>
      </rPr>
      <t>學生會行政中心</t>
    </r>
    <r>
      <rPr>
        <sz val="14"/>
        <color theme="1"/>
        <rFont val="Calibri"/>
      </rPr>
      <t xml:space="preserve"> </t>
    </r>
    <r>
      <rPr>
        <sz val="14"/>
        <color theme="1"/>
        <rFont val="細明體"/>
        <family val="3"/>
        <charset val="136"/>
      </rPr>
      <t>公關部</t>
    </r>
  </si>
  <si>
    <t>特約商採訪活動</t>
  </si>
  <si>
    <r>
      <rPr>
        <sz val="14"/>
        <color theme="1"/>
        <rFont val="細明體"/>
        <family val="3"/>
        <charset val="136"/>
      </rPr>
      <t>學生會行政中心</t>
    </r>
    <r>
      <rPr>
        <sz val="14"/>
        <color theme="1"/>
        <rFont val="Calibri"/>
      </rPr>
      <t xml:space="preserve"> </t>
    </r>
    <r>
      <rPr>
        <sz val="14"/>
        <color theme="1"/>
        <rFont val="細明體"/>
        <family val="3"/>
        <charset val="136"/>
      </rPr>
      <t>秘書處</t>
    </r>
  </si>
  <si>
    <t>社團資料講習費</t>
  </si>
  <si>
    <r>
      <rPr>
        <sz val="14"/>
        <color theme="1"/>
        <rFont val="細明體"/>
        <family val="3"/>
        <charset val="136"/>
      </rPr>
      <t>學生會行政中心</t>
    </r>
    <r>
      <rPr>
        <sz val="14"/>
        <color theme="1"/>
        <rFont val="Arial"/>
      </rPr>
      <t xml:space="preserve"> </t>
    </r>
    <r>
      <rPr>
        <sz val="14"/>
        <color theme="1"/>
        <rFont val="細明體"/>
        <family val="3"/>
        <charset val="136"/>
      </rPr>
      <t>財務部</t>
    </r>
  </si>
  <si>
    <t>畢業公展演補助款</t>
  </si>
  <si>
    <t>名人講座</t>
  </si>
  <si>
    <t>109-1</t>
  </si>
  <si>
    <t>學生會評議會</t>
  </si>
  <si>
    <t>校外研習營</t>
  </si>
  <si>
    <r>
      <rPr>
        <sz val="14"/>
        <color rgb="FF000000"/>
        <rFont val="細明體"/>
        <family val="3"/>
        <charset val="136"/>
      </rPr>
      <t>學生會行政中心</t>
    </r>
    <r>
      <rPr>
        <sz val="14"/>
        <color rgb="FF000000"/>
        <rFont val="Calibri"/>
      </rPr>
      <t xml:space="preserve"> </t>
    </r>
    <r>
      <rPr>
        <sz val="14"/>
        <color rgb="FF000000"/>
        <rFont val="細明體"/>
        <family val="3"/>
        <charset val="136"/>
      </rPr>
      <t>設計部</t>
    </r>
  </si>
  <si>
    <t>名片製作</t>
  </si>
  <si>
    <r>
      <rPr>
        <sz val="14"/>
        <color rgb="FF000000"/>
        <rFont val="細明體"/>
        <family val="3"/>
        <charset val="136"/>
      </rPr>
      <t>學生會行政中心</t>
    </r>
    <r>
      <rPr>
        <sz val="14"/>
        <color rgb="FF000000"/>
        <rFont val="Calibri"/>
      </rPr>
      <t xml:space="preserve"> </t>
    </r>
    <r>
      <rPr>
        <sz val="14"/>
        <color rgb="FF000000"/>
        <rFont val="細明體"/>
        <family val="3"/>
        <charset val="136"/>
      </rPr>
      <t>新聞部</t>
    </r>
  </si>
  <si>
    <r>
      <rPr>
        <sz val="14"/>
        <color theme="1"/>
        <rFont val="Calibri"/>
      </rPr>
      <t xml:space="preserve">podcast </t>
    </r>
    <r>
      <rPr>
        <sz val="14"/>
        <color theme="1"/>
        <rFont val="細明體"/>
        <family val="3"/>
        <charset val="136"/>
      </rPr>
      <t>節目</t>
    </r>
  </si>
  <si>
    <r>
      <rPr>
        <sz val="14"/>
        <color theme="1"/>
        <rFont val="Microsoft JhengHei UI"/>
        <family val="2"/>
        <charset val="136"/>
      </rPr>
      <t>總支出</t>
    </r>
    <r>
      <rPr>
        <sz val="14"/>
        <color theme="1"/>
        <rFont val="Calibri"/>
      </rPr>
      <t>:</t>
    </r>
  </si>
  <si>
    <r>
      <rPr>
        <sz val="14"/>
        <color theme="1"/>
        <rFont val="Calibri"/>
      </rPr>
      <t>108</t>
    </r>
    <r>
      <rPr>
        <sz val="14"/>
        <color theme="1"/>
        <rFont val="微軟正黑體"/>
        <family val="2"/>
        <charset val="136"/>
      </rPr>
      <t>學年度第2學期</t>
    </r>
  </si>
  <si>
    <r>
      <rPr>
        <sz val="14"/>
        <color theme="1"/>
        <rFont val="Calibri"/>
      </rPr>
      <t>109</t>
    </r>
    <r>
      <rPr>
        <sz val="14"/>
        <color theme="1"/>
        <rFont val="微軟正黑體"/>
        <family val="2"/>
        <charset val="136"/>
      </rPr>
      <t>年</t>
    </r>
    <r>
      <rPr>
        <sz val="14"/>
        <color theme="1"/>
        <rFont val="Calibri"/>
      </rPr>
      <t xml:space="preserve"> </t>
    </r>
  </si>
  <si>
    <r>
      <rPr>
        <sz val="14"/>
        <color theme="1"/>
        <rFont val="Calibri"/>
      </rPr>
      <t>109</t>
    </r>
    <r>
      <rPr>
        <sz val="14"/>
        <color theme="1"/>
        <rFont val="微軟正黑體"/>
        <family val="2"/>
        <charset val="136"/>
      </rPr>
      <t>學年度第1學期</t>
    </r>
    <r>
      <rPr>
        <sz val="14"/>
        <color theme="1"/>
        <rFont val="Calibri"/>
      </rPr>
      <t>B</t>
    </r>
    <r>
      <rPr>
        <sz val="14"/>
        <color theme="1"/>
        <rFont val="微軟正黑體"/>
        <family val="2"/>
        <charset val="136"/>
      </rPr>
      <t>類</t>
    </r>
    <r>
      <rPr>
        <sz val="14"/>
        <color theme="1"/>
        <rFont val="Calibri"/>
      </rPr>
      <t>(</t>
    </r>
    <r>
      <rPr>
        <sz val="14"/>
        <color theme="1"/>
        <rFont val="微軟正黑體"/>
        <family val="2"/>
        <charset val="136"/>
      </rPr>
      <t>工讀生費</t>
    </r>
    <r>
      <rPr>
        <sz val="14"/>
        <color theme="1"/>
        <rFont val="Calibri"/>
      </rPr>
      <t>)</t>
    </r>
    <r>
      <rPr>
        <sz val="14"/>
        <color theme="1"/>
        <rFont val="微軟正黑體"/>
        <family val="2"/>
        <charset val="136"/>
      </rPr>
      <t>分配數</t>
    </r>
  </si>
  <si>
    <t>B</t>
  </si>
  <si>
    <r>
      <rPr>
        <sz val="14"/>
        <color theme="1"/>
        <rFont val="細明體"/>
        <family val="3"/>
        <charset val="136"/>
      </rPr>
      <t>學生會行政中心</t>
    </r>
    <r>
      <rPr>
        <sz val="14"/>
        <color theme="1"/>
        <rFont val="Calibri"/>
      </rPr>
      <t xml:space="preserve"> </t>
    </r>
    <r>
      <rPr>
        <sz val="14"/>
        <color theme="1"/>
        <rFont val="細明體"/>
        <family val="3"/>
        <charset val="136"/>
      </rPr>
      <t>財務部</t>
    </r>
  </si>
  <si>
    <t>七月工讀生費</t>
  </si>
  <si>
    <r>
      <rPr>
        <sz val="14"/>
        <color theme="1"/>
        <rFont val="細明體"/>
        <family val="3"/>
        <charset val="136"/>
      </rPr>
      <t>學生會行政中心</t>
    </r>
    <r>
      <rPr>
        <sz val="14"/>
        <color theme="1"/>
        <rFont val="Calibri"/>
      </rPr>
      <t xml:space="preserve"> </t>
    </r>
    <r>
      <rPr>
        <sz val="14"/>
        <color theme="1"/>
        <rFont val="細明體"/>
        <family val="3"/>
        <charset val="136"/>
      </rPr>
      <t>財務部</t>
    </r>
  </si>
  <si>
    <t>八月工讀生費</t>
  </si>
  <si>
    <r>
      <rPr>
        <sz val="14"/>
        <color theme="1"/>
        <rFont val="Microsoft JhengHei"/>
        <family val="2"/>
        <charset val="136"/>
      </rPr>
      <t>學生會行政中心</t>
    </r>
    <r>
      <rPr>
        <sz val="14"/>
        <color theme="1"/>
        <rFont val="Calibri"/>
      </rPr>
      <t xml:space="preserve"> </t>
    </r>
    <r>
      <rPr>
        <sz val="14"/>
        <color theme="1"/>
        <rFont val="細明體"/>
        <family val="3"/>
        <charset val="136"/>
      </rPr>
      <t>財務</t>
    </r>
    <r>
      <rPr>
        <sz val="14"/>
        <color theme="1"/>
        <rFont val="Microsoft JhengHei"/>
        <family val="2"/>
        <charset val="136"/>
      </rPr>
      <t>部</t>
    </r>
  </si>
  <si>
    <t>九月工讀生費</t>
  </si>
  <si>
    <r>
      <rPr>
        <sz val="14"/>
        <color theme="1"/>
        <rFont val="Microsoft JhengHei"/>
        <family val="2"/>
        <charset val="136"/>
      </rPr>
      <t>學生會行政中心</t>
    </r>
    <r>
      <rPr>
        <sz val="14"/>
        <color theme="1"/>
        <rFont val="Calibri"/>
      </rPr>
      <t xml:space="preserve"> </t>
    </r>
    <r>
      <rPr>
        <sz val="14"/>
        <color theme="1"/>
        <rFont val="Microsoft JhengHei"/>
        <family val="2"/>
        <charset val="136"/>
      </rPr>
      <t>財務部</t>
    </r>
  </si>
  <si>
    <t>十月工讀生費</t>
  </si>
  <si>
    <t xml:space="preserve">B </t>
  </si>
  <si>
    <r>
      <rPr>
        <sz val="14"/>
        <color theme="1"/>
        <rFont val="Microsoft JhengHei"/>
        <family val="2"/>
        <charset val="136"/>
      </rPr>
      <t>學生會行政中心</t>
    </r>
    <r>
      <rPr>
        <sz val="14"/>
        <color theme="1"/>
        <rFont val="Calibri"/>
      </rPr>
      <t xml:space="preserve"> </t>
    </r>
    <r>
      <rPr>
        <sz val="14"/>
        <color theme="1"/>
        <rFont val="Microsoft JhengHei"/>
        <family val="2"/>
        <charset val="136"/>
      </rPr>
      <t>財務部</t>
    </r>
  </si>
  <si>
    <t>十一月工讀生費</t>
  </si>
  <si>
    <r>
      <rPr>
        <sz val="14"/>
        <color theme="1"/>
        <rFont val="Microsoft JhengHei"/>
        <family val="2"/>
        <charset val="136"/>
      </rPr>
      <t>學生會行政中心</t>
    </r>
    <r>
      <rPr>
        <sz val="14"/>
        <color theme="1"/>
        <rFont val="Calibri"/>
      </rPr>
      <t xml:space="preserve"> </t>
    </r>
    <r>
      <rPr>
        <sz val="14"/>
        <color theme="1"/>
        <rFont val="Microsoft JhengHei"/>
        <family val="2"/>
        <charset val="136"/>
      </rPr>
      <t>財務部</t>
    </r>
  </si>
  <si>
    <t>十二月工讀生費</t>
  </si>
  <si>
    <r>
      <rPr>
        <sz val="14"/>
        <color theme="1"/>
        <rFont val="Microsoft JhengHei"/>
        <family val="2"/>
        <charset val="136"/>
      </rPr>
      <t>總支出</t>
    </r>
    <r>
      <rPr>
        <sz val="14"/>
        <color theme="1"/>
        <rFont val="Calibri"/>
      </rPr>
      <t>:</t>
    </r>
  </si>
  <si>
    <r>
      <rPr>
        <sz val="14"/>
        <color theme="1"/>
        <rFont val="Calibri"/>
      </rPr>
      <t>108</t>
    </r>
    <r>
      <rPr>
        <sz val="14"/>
        <color theme="1"/>
        <rFont val="微軟正黑體"/>
        <family val="2"/>
        <charset val="136"/>
      </rPr>
      <t>學年度第2學期</t>
    </r>
  </si>
  <si>
    <r>
      <rPr>
        <sz val="14"/>
        <color theme="1"/>
        <rFont val="Calibri"/>
      </rPr>
      <t>109</t>
    </r>
    <r>
      <rPr>
        <sz val="14"/>
        <color theme="1"/>
        <rFont val="微軟正黑體"/>
        <family val="2"/>
        <charset val="136"/>
      </rPr>
      <t>年</t>
    </r>
    <r>
      <rPr>
        <sz val="14"/>
        <color theme="1"/>
        <rFont val="Calibri"/>
      </rPr>
      <t xml:space="preserve"> </t>
    </r>
  </si>
  <si>
    <r>
      <rPr>
        <sz val="14"/>
        <color theme="1"/>
        <rFont val="Calibri"/>
      </rPr>
      <t>108</t>
    </r>
    <r>
      <rPr>
        <sz val="14"/>
        <color theme="1"/>
        <rFont val="微軟正黑體"/>
        <family val="2"/>
        <charset val="136"/>
      </rPr>
      <t>學年度第2學期</t>
    </r>
    <r>
      <rPr>
        <sz val="14"/>
        <color theme="1"/>
        <rFont val="Calibri"/>
      </rPr>
      <t>C</t>
    </r>
    <r>
      <rPr>
        <sz val="14"/>
        <color theme="1"/>
        <rFont val="微軟正黑體"/>
        <family val="2"/>
        <charset val="136"/>
      </rPr>
      <t>類</t>
    </r>
    <r>
      <rPr>
        <sz val="14"/>
        <color theme="1"/>
        <rFont val="Calibri"/>
      </rPr>
      <t>(</t>
    </r>
    <r>
      <rPr>
        <sz val="14"/>
        <color theme="1"/>
        <rFont val="微軟正黑體"/>
        <family val="2"/>
        <charset val="136"/>
      </rPr>
      <t>行政雜支</t>
    </r>
    <r>
      <rPr>
        <sz val="14"/>
        <color theme="1"/>
        <rFont val="Calibri"/>
      </rPr>
      <t>)</t>
    </r>
    <r>
      <rPr>
        <sz val="14"/>
        <color theme="1"/>
        <rFont val="微軟正黑體"/>
        <family val="2"/>
        <charset val="136"/>
      </rPr>
      <t>分配數</t>
    </r>
  </si>
  <si>
    <t>18-20</t>
  </si>
  <si>
    <t>C</t>
  </si>
  <si>
    <t>學生會行政中心會長</t>
  </si>
  <si>
    <r>
      <rPr>
        <sz val="14"/>
        <color theme="1"/>
        <rFont val="Microsoft JhengHei"/>
        <family val="2"/>
        <charset val="136"/>
      </rPr>
      <t>交通費</t>
    </r>
    <r>
      <rPr>
        <sz val="14"/>
        <color theme="1"/>
        <rFont val="Calibri"/>
      </rPr>
      <t>(</t>
    </r>
    <r>
      <rPr>
        <sz val="14"/>
        <color theme="1"/>
        <rFont val="Microsoft JhengHei"/>
        <family val="2"/>
        <charset val="136"/>
      </rPr>
      <t>研習</t>
    </r>
    <r>
      <rPr>
        <sz val="14"/>
        <color theme="1"/>
        <rFont val="Calibri"/>
      </rPr>
      <t>)</t>
    </r>
  </si>
  <si>
    <r>
      <rPr>
        <sz val="14"/>
        <color theme="1"/>
        <rFont val="Microsoft JhengHei"/>
        <family val="2"/>
        <charset val="136"/>
      </rPr>
      <t>學生會行政中心</t>
    </r>
    <r>
      <rPr>
        <sz val="14"/>
        <color theme="1"/>
        <rFont val="Calibri"/>
      </rPr>
      <t xml:space="preserve"> </t>
    </r>
    <r>
      <rPr>
        <sz val="14"/>
        <color theme="1"/>
        <rFont val="Microsoft JhengHei"/>
        <family val="2"/>
        <charset val="136"/>
      </rPr>
      <t>財務部</t>
    </r>
  </si>
  <si>
    <t>三月行政雜支</t>
  </si>
  <si>
    <r>
      <rPr>
        <sz val="14"/>
        <color theme="1"/>
        <rFont val="Microsoft JhengHei"/>
        <family val="2"/>
        <charset val="136"/>
      </rPr>
      <t>學生會行政中心</t>
    </r>
    <r>
      <rPr>
        <sz val="14"/>
        <color theme="1"/>
        <rFont val="Calibri"/>
      </rPr>
      <t xml:space="preserve"> </t>
    </r>
    <r>
      <rPr>
        <sz val="14"/>
        <color theme="1"/>
        <rFont val="Microsoft JhengHei"/>
        <family val="2"/>
        <charset val="136"/>
      </rPr>
      <t>財務部</t>
    </r>
  </si>
  <si>
    <t>四月行政雜支</t>
  </si>
  <si>
    <r>
      <rPr>
        <sz val="14"/>
        <color theme="1"/>
        <rFont val="Microsoft JhengHei"/>
        <family val="2"/>
        <charset val="136"/>
      </rPr>
      <t>總支出</t>
    </r>
    <r>
      <rPr>
        <sz val="14"/>
        <color theme="1"/>
        <rFont val="Calibri"/>
      </rPr>
      <t>:</t>
    </r>
  </si>
  <si>
    <r>
      <rPr>
        <sz val="14"/>
        <color theme="1"/>
        <rFont val="Calibri"/>
      </rPr>
      <t>108</t>
    </r>
    <r>
      <rPr>
        <sz val="14"/>
        <color theme="1"/>
        <rFont val="微軟正黑體"/>
        <family val="2"/>
        <charset val="136"/>
      </rPr>
      <t>學年度第2學期</t>
    </r>
  </si>
  <si>
    <r>
      <rPr>
        <sz val="14"/>
        <color theme="1"/>
        <rFont val="Calibri"/>
      </rPr>
      <t>109</t>
    </r>
    <r>
      <rPr>
        <sz val="14"/>
        <color theme="1"/>
        <rFont val="微軟正黑體"/>
        <family val="2"/>
        <charset val="136"/>
      </rPr>
      <t>年</t>
    </r>
    <r>
      <rPr>
        <sz val="14"/>
        <color theme="1"/>
        <rFont val="Calibri"/>
      </rPr>
      <t xml:space="preserve"> </t>
    </r>
  </si>
  <si>
    <r>
      <rPr>
        <sz val="14"/>
        <color theme="1"/>
        <rFont val="Calibri"/>
      </rPr>
      <t>108</t>
    </r>
    <r>
      <rPr>
        <sz val="14"/>
        <color theme="1"/>
        <rFont val="微軟正黑體"/>
        <family val="2"/>
        <charset val="136"/>
      </rPr>
      <t>學年度第2學期</t>
    </r>
    <r>
      <rPr>
        <sz val="14"/>
        <color theme="1"/>
        <rFont val="Calibri"/>
      </rPr>
      <t>D</t>
    </r>
    <r>
      <rPr>
        <sz val="14"/>
        <color theme="1"/>
        <rFont val="微軟正黑體"/>
        <family val="2"/>
        <charset val="136"/>
      </rPr>
      <t>類</t>
    </r>
    <r>
      <rPr>
        <sz val="14"/>
        <color theme="1"/>
        <rFont val="Calibri"/>
      </rPr>
      <t>(</t>
    </r>
    <r>
      <rPr>
        <sz val="14"/>
        <color theme="1"/>
        <rFont val="微軟正黑體"/>
        <family val="2"/>
        <charset val="136"/>
      </rPr>
      <t>器材費</t>
    </r>
    <r>
      <rPr>
        <sz val="14"/>
        <color theme="1"/>
        <rFont val="Calibri"/>
      </rPr>
      <t>)</t>
    </r>
    <r>
      <rPr>
        <sz val="14"/>
        <color theme="1"/>
        <rFont val="微軟正黑體"/>
        <family val="2"/>
        <charset val="136"/>
      </rPr>
      <t>分配數</t>
    </r>
  </si>
  <si>
    <r>
      <rPr>
        <sz val="14"/>
        <color theme="1"/>
        <rFont val="Calibri"/>
      </rPr>
      <t>108/12</t>
    </r>
    <r>
      <rPr>
        <sz val="14"/>
        <color theme="1"/>
        <rFont val="細明體"/>
        <family val="3"/>
        <charset val="136"/>
      </rPr>
      <t>月</t>
    </r>
    <r>
      <rPr>
        <sz val="14"/>
        <color theme="1"/>
        <rFont val="Calibri"/>
      </rPr>
      <t>-2</t>
    </r>
    <r>
      <rPr>
        <sz val="14"/>
        <color theme="1"/>
        <rFont val="細明體"/>
        <family val="3"/>
        <charset val="136"/>
      </rPr>
      <t>月</t>
    </r>
  </si>
  <si>
    <t>D</t>
  </si>
  <si>
    <t>學生會行政中心 器材部</t>
  </si>
  <si>
    <t>事務機定期包錶</t>
  </si>
  <si>
    <t>108-1</t>
  </si>
  <si>
    <r>
      <rPr>
        <sz val="14"/>
        <color theme="1"/>
        <rFont val="細明體"/>
        <family val="3"/>
        <charset val="136"/>
      </rPr>
      <t>學生會行政中心</t>
    </r>
    <r>
      <rPr>
        <sz val="14"/>
        <color theme="1"/>
        <rFont val="Calibri"/>
      </rPr>
      <t xml:space="preserve"> </t>
    </r>
    <r>
      <rPr>
        <sz val="14"/>
        <color theme="1"/>
        <rFont val="細明體"/>
        <family val="3"/>
        <charset val="136"/>
      </rPr>
      <t>器材部</t>
    </r>
  </si>
  <si>
    <r>
      <rPr>
        <sz val="14"/>
        <color theme="1"/>
        <rFont val="Calibri"/>
      </rPr>
      <t>108-1</t>
    </r>
    <r>
      <rPr>
        <sz val="14"/>
        <color theme="1"/>
        <rFont val="細明體"/>
        <family val="3"/>
        <charset val="136"/>
      </rPr>
      <t>學活器材購買</t>
    </r>
  </si>
  <si>
    <t>3-4</t>
  </si>
  <si>
    <r>
      <rPr>
        <sz val="14"/>
        <color theme="1"/>
        <rFont val="Microsoft JhengHei"/>
        <family val="2"/>
        <charset val="136"/>
      </rPr>
      <t>學生會行政中心</t>
    </r>
    <r>
      <rPr>
        <sz val="14"/>
        <color theme="1"/>
        <rFont val="Calibri"/>
      </rPr>
      <t xml:space="preserve"> </t>
    </r>
    <r>
      <rPr>
        <sz val="14"/>
        <color theme="1"/>
        <rFont val="Microsoft JhengHei"/>
        <family val="2"/>
        <charset val="136"/>
      </rPr>
      <t>器材部</t>
    </r>
  </si>
  <si>
    <t>2-5</t>
  </si>
  <si>
    <r>
      <rPr>
        <sz val="14"/>
        <color theme="1"/>
        <rFont val="Microsoft JhengHei"/>
        <family val="2"/>
        <charset val="136"/>
      </rPr>
      <t>學生會行政中心</t>
    </r>
    <r>
      <rPr>
        <sz val="14"/>
        <color theme="1"/>
        <rFont val="Calibri"/>
      </rPr>
      <t xml:space="preserve"> </t>
    </r>
    <r>
      <rPr>
        <sz val="14"/>
        <color theme="1"/>
        <rFont val="Microsoft JhengHei"/>
        <family val="2"/>
        <charset val="136"/>
      </rPr>
      <t>器材部</t>
    </r>
  </si>
  <si>
    <r>
      <rPr>
        <sz val="14"/>
        <color theme="1"/>
        <rFont val="Calibri"/>
      </rPr>
      <t>108-2</t>
    </r>
    <r>
      <rPr>
        <sz val="14"/>
        <color theme="1"/>
        <rFont val="細明體"/>
        <family val="3"/>
        <charset val="136"/>
      </rPr>
      <t>學活器材購買</t>
    </r>
  </si>
  <si>
    <r>
      <rPr>
        <sz val="14"/>
        <color theme="1"/>
        <rFont val="Microsoft JhengHei"/>
        <family val="2"/>
        <charset val="136"/>
      </rPr>
      <t>總支出</t>
    </r>
    <r>
      <rPr>
        <sz val="14"/>
        <color theme="1"/>
        <rFont val="Calibri"/>
      </rPr>
      <t>:</t>
    </r>
  </si>
  <si>
    <t>各月總花費</t>
  </si>
  <si>
    <t>8月</t>
  </si>
  <si>
    <t>9月</t>
  </si>
  <si>
    <r>
      <rPr>
        <sz val="12"/>
        <color theme="1"/>
        <rFont val="Arial"/>
      </rPr>
      <t>10</t>
    </r>
    <r>
      <rPr>
        <sz val="12"/>
        <color theme="1"/>
        <rFont val="細明體"/>
        <family val="3"/>
        <charset val="136"/>
      </rPr>
      <t>月</t>
    </r>
  </si>
  <si>
    <r>
      <rPr>
        <sz val="12"/>
        <color theme="1"/>
        <rFont val="Arial"/>
      </rPr>
      <t>11</t>
    </r>
    <r>
      <rPr>
        <sz val="12"/>
        <color theme="1"/>
        <rFont val="細明體"/>
        <family val="3"/>
        <charset val="136"/>
      </rPr>
      <t>月</t>
    </r>
  </si>
  <si>
    <r>
      <rPr>
        <sz val="12"/>
        <color theme="1"/>
        <rFont val="Arial"/>
      </rPr>
      <t>12</t>
    </r>
    <r>
      <rPr>
        <sz val="12"/>
        <color theme="1"/>
        <rFont val="細明體"/>
        <family val="3"/>
        <charset val="136"/>
      </rPr>
      <t>月</t>
    </r>
  </si>
  <si>
    <r>
      <rPr>
        <sz val="12"/>
        <color theme="1"/>
        <rFont val="Arial"/>
      </rPr>
      <t>1</t>
    </r>
    <r>
      <rPr>
        <sz val="12"/>
        <color theme="1"/>
        <rFont val="細明體"/>
        <family val="3"/>
        <charset val="136"/>
      </rPr>
      <t>月</t>
    </r>
  </si>
  <si>
    <t>總額</t>
  </si>
  <si>
    <t>月支出分類</t>
  </si>
  <si>
    <t>E</t>
  </si>
  <si>
    <r>
      <rPr>
        <sz val="12"/>
        <color theme="1"/>
        <rFont val="Arial"/>
      </rPr>
      <t>8</t>
    </r>
    <r>
      <rPr>
        <sz val="12"/>
        <color theme="1"/>
        <rFont val="細明體"/>
        <family val="3"/>
        <charset val="136"/>
      </rPr>
      <t>月</t>
    </r>
  </si>
  <si>
    <r>
      <rPr>
        <sz val="12"/>
        <color theme="1"/>
        <rFont val="Arial"/>
      </rPr>
      <t>9</t>
    </r>
    <r>
      <rPr>
        <sz val="12"/>
        <color theme="1"/>
        <rFont val="細明體"/>
        <family val="3"/>
        <charset val="136"/>
      </rPr>
      <t>月</t>
    </r>
  </si>
  <si>
    <r>
      <rPr>
        <sz val="12"/>
        <color theme="1"/>
        <rFont val="Arial"/>
      </rPr>
      <t>10</t>
    </r>
    <r>
      <rPr>
        <sz val="12"/>
        <color theme="1"/>
        <rFont val="細明體"/>
        <family val="3"/>
        <charset val="136"/>
      </rPr>
      <t>月</t>
    </r>
  </si>
  <si>
    <r>
      <rPr>
        <sz val="12"/>
        <color theme="1"/>
        <rFont val="Arial"/>
      </rPr>
      <t>11</t>
    </r>
    <r>
      <rPr>
        <sz val="12"/>
        <color theme="1"/>
        <rFont val="細明體"/>
        <family val="3"/>
        <charset val="136"/>
      </rPr>
      <t>月</t>
    </r>
  </si>
  <si>
    <r>
      <rPr>
        <sz val="12"/>
        <color theme="1"/>
        <rFont val="Arial"/>
      </rPr>
      <t>12</t>
    </r>
    <r>
      <rPr>
        <sz val="12"/>
        <color theme="1"/>
        <rFont val="細明體"/>
        <family val="3"/>
        <charset val="136"/>
      </rPr>
      <t>月</t>
    </r>
  </si>
  <si>
    <r>
      <rPr>
        <sz val="12"/>
        <color theme="1"/>
        <rFont val="Arial"/>
      </rPr>
      <t>1</t>
    </r>
    <r>
      <rPr>
        <sz val="12"/>
        <color theme="1"/>
        <rFont val="細明體"/>
        <family val="3"/>
        <charset val="136"/>
      </rPr>
      <t>月</t>
    </r>
  </si>
  <si>
    <t>本學期總收入</t>
  </si>
  <si>
    <t>本學期總支出</t>
  </si>
  <si>
    <t>本學期總結餘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</si>
</sst>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$&quot;#,##0_);[Red]\(&quot;$&quot;#,##0\)"/>
    <numFmt numFmtId="177" formatCode="m&quot;月&quot;d&quot;日&quot;"/>
    <numFmt numFmtId="178" formatCode="_-&quot;$&quot;* #,##0_-;\-&quot;$&quot;* #,##0_-;_-&quot;$&quot;* &quot;-&quot;??_-;_-@"/>
  </numFmts>
  <fonts count="20">
    <font>
      <sz val="12"/>
      <color theme="1"/>
      <name val="Arial"/>
    </font>
    <font>
      <sz val="14"/>
      <color rgb="FF000000"/>
      <name val="Calibri"/>
    </font>
    <font>
      <sz val="14"/>
      <color theme="1"/>
      <name val="Calibri"/>
    </font>
    <font>
      <sz val="14"/>
      <color rgb="FF000000"/>
      <name val="Arial"/>
    </font>
    <font>
      <sz val="14"/>
      <color theme="1"/>
      <name val="PMingLiU"/>
      <family val="1"/>
      <charset val="136"/>
    </font>
    <font>
      <sz val="14"/>
      <color theme="1"/>
      <name val="Microsoft JhengHei"/>
      <family val="2"/>
      <charset val="136"/>
    </font>
    <font>
      <sz val="14"/>
      <color theme="1"/>
      <name val="MingLiu"/>
      <family val="3"/>
      <charset val="136"/>
    </font>
    <font>
      <sz val="14"/>
      <color theme="1"/>
      <name val="Arial"/>
    </font>
    <font>
      <sz val="14"/>
      <color rgb="FF000000"/>
      <name val="MingLiu"/>
      <family val="3"/>
      <charset val="136"/>
    </font>
    <font>
      <sz val="22"/>
      <color theme="1"/>
      <name val="MingLiu"/>
      <family val="3"/>
      <charset val="136"/>
    </font>
    <font>
      <sz val="12"/>
      <color theme="1"/>
      <name val="MingLiu"/>
      <family val="3"/>
      <charset val="136"/>
    </font>
    <font>
      <sz val="12"/>
      <color theme="1"/>
      <name val="Microsoft JhengHei"/>
      <family val="2"/>
      <charset val="136"/>
    </font>
    <font>
      <sz val="36"/>
      <color theme="1"/>
      <name val="MingLiu"/>
      <family val="3"/>
      <charset val="136"/>
    </font>
    <font>
      <sz val="14"/>
      <color theme="1"/>
      <name val="微軟正黑體"/>
      <family val="2"/>
      <charset val="136"/>
    </font>
    <font>
      <sz val="14"/>
      <color rgb="FF000000"/>
      <name val="微軟正黑體"/>
      <family val="2"/>
      <charset val="136"/>
    </font>
    <font>
      <sz val="14"/>
      <color theme="1"/>
      <name val="細明體"/>
      <family val="3"/>
      <charset val="136"/>
    </font>
    <font>
      <sz val="14"/>
      <color rgb="FF000000"/>
      <name val="細明體"/>
      <family val="3"/>
      <charset val="136"/>
    </font>
    <font>
      <sz val="14"/>
      <color theme="1"/>
      <name val="Microsoft JhengHei UI"/>
      <family val="2"/>
      <charset val="136"/>
    </font>
    <font>
      <sz val="12"/>
      <color theme="1"/>
      <name val="細明體"/>
      <family val="3"/>
      <charset val="136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autoTitleDeleted val="1"/>
    <c:plotArea>
      <c:layout>
        <c:manualLayout>
          <c:xMode val="edge"/>
          <c:yMode val="edge"/>
          <c:x val="0.10513648293963254"/>
          <c:y val="0.1115277777777778"/>
          <c:w val="0.84019685039370073"/>
          <c:h val="0.72088764946048411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各月總花費!$B$1</c:f>
              <c:strCache>
                <c:ptCount val="1"/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各月總花費!$A$2:$A$9</c:f>
              <c:strCache>
                <c:ptCount val="8"/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總額</c:v>
                </c:pt>
              </c:strCache>
            </c:strRef>
          </c:cat>
          <c:val>
            <c:numRef>
              <c:f>各月總花費!$B$2:$B$9</c:f>
              <c:numCache>
                <c:formatCode>"$"#,##0_);[Red]\("$"#,##0\)</c:formatCode>
                <c:ptCount val="8"/>
                <c:pt idx="1">
                  <c:v>18170</c:v>
                </c:pt>
                <c:pt idx="2">
                  <c:v>26365</c:v>
                </c:pt>
                <c:pt idx="3">
                  <c:v>229525</c:v>
                </c:pt>
                <c:pt idx="4">
                  <c:v>391927</c:v>
                </c:pt>
                <c:pt idx="5">
                  <c:v>122142</c:v>
                </c:pt>
                <c:pt idx="6">
                  <c:v>40940</c:v>
                </c:pt>
                <c:pt idx="7">
                  <c:v>829069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278-4644-80B4-6EB57762E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8173522"/>
        <c:axId val="1265284308"/>
      </c:barChart>
      <c:catAx>
        <c:axId val="68817352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zh-TW"/>
          </a:p>
        </c:txPr>
        <c:crossAx val="1265284308"/>
        <c:crosses val="autoZero"/>
        <c:auto val="1"/>
        <c:lblAlgn val="ctr"/>
        <c:lblOffset val="100"/>
        <c:noMultiLvlLbl val="1"/>
      </c:catAx>
      <c:valAx>
        <c:axId val="1265284308"/>
        <c:scaling>
          <c:orientation val="minMax"/>
          <c:max val="50000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zh-TW"/>
          </a:p>
        </c:txPr>
        <c:crossAx val="688173522"/>
        <c:crosses val="max"/>
        <c:crossBetween val="between"/>
        <c:majorUnit val="50000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466725</xdr:colOff>
      <xdr:row>3</xdr:row>
      <xdr:rowOff>47625</xdr:rowOff>
    </xdr:from>
    <xdr:ext cx="3667125" cy="2667000"/>
    <xdr:graphicFrame macro="">
      <xdr:nvGraphicFramePr>
        <xdr:cNvPr id="1475765507" name="Chart 1">
          <a:extLst>
            <a:ext uri="{FF2B5EF4-FFF2-40B4-BE49-F238E27FC236}">
              <a16:creationId xmlns:a16="http://schemas.microsoft.com/office/drawing/2014/main" id="{00000000-0008-0000-0400-00000365F6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I1"/>
    </sheetView>
  </sheetViews>
  <sheetFormatPr defaultColWidth="11.1796875" defaultRowHeight="15" customHeight="1"/>
  <cols>
    <col min="1" max="1" width="10.54296875" customWidth="1"/>
    <col min="2" max="4" width="5.36328125" customWidth="1"/>
    <col min="5" max="5" width="18.453125" customWidth="1"/>
    <col min="6" max="6" width="30.1796875" customWidth="1"/>
    <col min="7" max="8" width="9" customWidth="1"/>
    <col min="9" max="9" width="11.54296875" customWidth="1"/>
    <col min="10" max="26" width="5.36328125" customWidth="1"/>
  </cols>
  <sheetData>
    <row r="1" spans="1:26" ht="19.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25" t="s">
        <v>1</v>
      </c>
      <c r="B2" s="24"/>
      <c r="C2" s="24"/>
      <c r="D2" s="24"/>
      <c r="E2" s="24"/>
      <c r="F2" s="24"/>
      <c r="G2" s="24"/>
      <c r="H2" s="24"/>
      <c r="I2" s="2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25" t="s">
        <v>2</v>
      </c>
      <c r="B3" s="24"/>
      <c r="C3" s="25" t="s">
        <v>3</v>
      </c>
      <c r="D3" s="24"/>
      <c r="E3" s="25" t="s">
        <v>4</v>
      </c>
      <c r="F3" s="25" t="s">
        <v>5</v>
      </c>
      <c r="G3" s="23" t="s">
        <v>6</v>
      </c>
      <c r="H3" s="24"/>
      <c r="I3" s="2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2" t="s">
        <v>7</v>
      </c>
      <c r="B4" s="2" t="s">
        <v>8</v>
      </c>
      <c r="C4" s="2" t="s">
        <v>9</v>
      </c>
      <c r="D4" s="2" t="s">
        <v>10</v>
      </c>
      <c r="E4" s="24"/>
      <c r="F4" s="24"/>
      <c r="G4" s="2" t="s">
        <v>11</v>
      </c>
      <c r="H4" s="2" t="s">
        <v>12</v>
      </c>
      <c r="I4" s="2" t="s">
        <v>13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2"/>
      <c r="C5" s="2"/>
      <c r="D5" s="2"/>
      <c r="E5" s="2"/>
      <c r="F5" s="3" t="s">
        <v>14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>
        <v>9</v>
      </c>
      <c r="B6" s="2">
        <v>19</v>
      </c>
      <c r="C6" s="4" t="s">
        <v>15</v>
      </c>
      <c r="D6" s="2"/>
      <c r="E6" s="4" t="s">
        <v>16</v>
      </c>
      <c r="F6" s="4" t="s">
        <v>17</v>
      </c>
      <c r="G6" s="2"/>
      <c r="H6" s="5">
        <v>8755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>
        <v>10</v>
      </c>
      <c r="B7" s="2">
        <v>7</v>
      </c>
      <c r="C7" s="4" t="s">
        <v>15</v>
      </c>
      <c r="D7" s="2"/>
      <c r="E7" s="4" t="s">
        <v>18</v>
      </c>
      <c r="F7" s="4" t="s">
        <v>19</v>
      </c>
      <c r="G7" s="2"/>
      <c r="H7" s="5">
        <v>638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>
        <v>10</v>
      </c>
      <c r="B8" s="2" t="s">
        <v>20</v>
      </c>
      <c r="C8" s="4" t="s">
        <v>15</v>
      </c>
      <c r="D8" s="2"/>
      <c r="E8" s="6" t="s">
        <v>21</v>
      </c>
      <c r="F8" s="7" t="s">
        <v>22</v>
      </c>
      <c r="G8" s="2"/>
      <c r="H8" s="5">
        <v>5515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>
        <v>10</v>
      </c>
      <c r="B9" s="2" t="s">
        <v>23</v>
      </c>
      <c r="C9" s="4" t="s">
        <v>15</v>
      </c>
      <c r="D9" s="2"/>
      <c r="E9" s="4" t="s">
        <v>24</v>
      </c>
      <c r="F9" s="7" t="s">
        <v>25</v>
      </c>
      <c r="G9" s="2"/>
      <c r="H9" s="5">
        <v>197855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>
      <c r="A10" s="2">
        <v>11</v>
      </c>
      <c r="B10" s="2" t="s">
        <v>26</v>
      </c>
      <c r="C10" s="4" t="s">
        <v>15</v>
      </c>
      <c r="D10" s="2"/>
      <c r="E10" s="2" t="s">
        <v>27</v>
      </c>
      <c r="F10" s="7" t="s">
        <v>28</v>
      </c>
      <c r="G10" s="2"/>
      <c r="H10" s="5">
        <v>29250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>
      <c r="A11" s="2">
        <v>11</v>
      </c>
      <c r="B11" s="2">
        <v>24</v>
      </c>
      <c r="C11" s="4" t="s">
        <v>15</v>
      </c>
      <c r="D11" s="2"/>
      <c r="E11" s="7" t="s">
        <v>29</v>
      </c>
      <c r="F11" s="8" t="s">
        <v>30</v>
      </c>
      <c r="G11" s="2"/>
      <c r="H11" s="5">
        <v>330425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>
      <c r="A12" s="2">
        <v>11</v>
      </c>
      <c r="B12" s="2">
        <v>25</v>
      </c>
      <c r="C12" s="4" t="s">
        <v>15</v>
      </c>
      <c r="D12" s="2"/>
      <c r="E12" s="8" t="s">
        <v>31</v>
      </c>
      <c r="F12" s="8" t="s">
        <v>32</v>
      </c>
      <c r="G12" s="2"/>
      <c r="H12" s="5">
        <v>5141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>
      <c r="A13" s="2">
        <v>12</v>
      </c>
      <c r="B13" s="2">
        <v>1</v>
      </c>
      <c r="C13" s="4" t="s">
        <v>15</v>
      </c>
      <c r="D13" s="2"/>
      <c r="E13" s="2" t="s">
        <v>33</v>
      </c>
      <c r="F13" s="8" t="s">
        <v>34</v>
      </c>
      <c r="G13" s="2"/>
      <c r="H13" s="5">
        <v>1492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2">
        <v>12</v>
      </c>
      <c r="B14" s="2">
        <v>5</v>
      </c>
      <c r="C14" s="4" t="s">
        <v>15</v>
      </c>
      <c r="D14" s="2"/>
      <c r="E14" s="2" t="s">
        <v>35</v>
      </c>
      <c r="F14" s="8" t="s">
        <v>36</v>
      </c>
      <c r="G14" s="2"/>
      <c r="H14" s="5">
        <v>2800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9">
        <v>12</v>
      </c>
      <c r="B15" s="9">
        <v>15</v>
      </c>
      <c r="C15" s="4" t="s">
        <v>15</v>
      </c>
      <c r="D15" s="9"/>
      <c r="E15" s="9" t="s">
        <v>37</v>
      </c>
      <c r="F15" s="8" t="s">
        <v>38</v>
      </c>
      <c r="G15" s="9"/>
      <c r="H15" s="5">
        <v>30000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2">
        <v>12</v>
      </c>
      <c r="B16" s="2">
        <v>16</v>
      </c>
      <c r="C16" s="4" t="s">
        <v>15</v>
      </c>
      <c r="D16" s="2"/>
      <c r="E16" s="8" t="s">
        <v>29</v>
      </c>
      <c r="F16" s="8" t="s">
        <v>39</v>
      </c>
      <c r="G16" s="2"/>
      <c r="H16" s="5">
        <v>51167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2" t="s">
        <v>40</v>
      </c>
      <c r="B17" s="2"/>
      <c r="C17" s="4" t="s">
        <v>15</v>
      </c>
      <c r="D17" s="2"/>
      <c r="E17" s="8" t="s">
        <v>41</v>
      </c>
      <c r="F17" s="8" t="s">
        <v>42</v>
      </c>
      <c r="G17" s="9"/>
      <c r="H17" s="5">
        <v>5400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2" t="s">
        <v>40</v>
      </c>
      <c r="B18" s="2"/>
      <c r="C18" s="4" t="s">
        <v>15</v>
      </c>
      <c r="D18" s="2"/>
      <c r="E18" s="1" t="s">
        <v>43</v>
      </c>
      <c r="F18" s="10" t="s">
        <v>44</v>
      </c>
      <c r="G18" s="2"/>
      <c r="H18" s="5">
        <v>3215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2" t="s">
        <v>40</v>
      </c>
      <c r="B19" s="2"/>
      <c r="C19" s="4" t="s">
        <v>15</v>
      </c>
      <c r="D19" s="2"/>
      <c r="E19" s="1" t="s">
        <v>45</v>
      </c>
      <c r="F19" s="2" t="s">
        <v>46</v>
      </c>
      <c r="G19" s="2"/>
      <c r="H19" s="5">
        <v>2226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2"/>
      <c r="B20" s="11"/>
      <c r="C20" s="2"/>
      <c r="D20" s="2"/>
      <c r="E20" s="1"/>
      <c r="F20" s="1"/>
      <c r="G20" s="2"/>
      <c r="H20" s="5"/>
      <c r="I20" s="1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2"/>
      <c r="B21" s="2"/>
      <c r="C21" s="2"/>
      <c r="D21" s="2"/>
      <c r="E21" s="1"/>
      <c r="F21" s="2"/>
      <c r="G21" s="2" t="s">
        <v>47</v>
      </c>
      <c r="H21" s="5">
        <f>SUM(H6:H20)</f>
        <v>673879</v>
      </c>
      <c r="I21" s="1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2"/>
      <c r="B22" s="2"/>
      <c r="C22" s="2"/>
      <c r="D22" s="2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2"/>
      <c r="B23" s="2"/>
      <c r="C23" s="2"/>
      <c r="D23" s="2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>
      <c r="A24" s="2"/>
      <c r="B24" s="2"/>
      <c r="C24" s="2"/>
      <c r="D24" s="2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2"/>
      <c r="B26" s="2"/>
      <c r="C26" s="2"/>
      <c r="D26" s="2"/>
      <c r="E26" s="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2"/>
      <c r="B27" s="2"/>
      <c r="C27" s="2"/>
      <c r="D27" s="2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>
      <c r="A30" s="2"/>
      <c r="B30" s="2"/>
      <c r="C30" s="2"/>
      <c r="D30" s="2"/>
      <c r="E30" s="2"/>
      <c r="F30" s="2"/>
      <c r="G30" s="2"/>
      <c r="H30" s="1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>
      <c r="A31" s="2"/>
      <c r="B31" s="2"/>
      <c r="C31" s="2"/>
      <c r="D31" s="2"/>
      <c r="E31" s="2"/>
      <c r="F31" s="2"/>
      <c r="G31" s="2"/>
      <c r="H31" s="1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>
      <c r="A32" s="2"/>
      <c r="B32" s="2"/>
      <c r="C32" s="2"/>
      <c r="D32" s="2"/>
      <c r="E32" s="2"/>
      <c r="F32" s="2"/>
      <c r="G32" s="2"/>
      <c r="H32" s="1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2"/>
      <c r="B34" s="2"/>
      <c r="C34" s="2"/>
      <c r="D34" s="2"/>
      <c r="E34" s="2"/>
      <c r="F34" s="2"/>
      <c r="G34" s="2"/>
      <c r="H34" s="1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>
      <c r="A35" s="2"/>
      <c r="B35" s="2"/>
      <c r="C35" s="2"/>
      <c r="D35" s="2"/>
      <c r="E35" s="2"/>
      <c r="F35" s="2"/>
      <c r="G35" s="2"/>
      <c r="H35" s="1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2"/>
      <c r="B36" s="2"/>
      <c r="C36" s="2"/>
      <c r="D36" s="2"/>
      <c r="E36" s="2"/>
      <c r="F36" s="2"/>
      <c r="G36" s="2"/>
      <c r="H36" s="1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>
      <c r="A37" s="2"/>
      <c r="B37" s="2"/>
      <c r="C37" s="2"/>
      <c r="D37" s="2"/>
      <c r="E37" s="2"/>
      <c r="F37" s="2"/>
      <c r="G37" s="2"/>
      <c r="H37" s="1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.5" customHeight="1">
      <c r="A39" s="2"/>
      <c r="B39" s="2"/>
      <c r="C39" s="2"/>
      <c r="D39" s="2"/>
      <c r="E39" s="2"/>
      <c r="F39" s="2"/>
      <c r="G39" s="2"/>
      <c r="H39" s="1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>
      <c r="A44" s="2"/>
      <c r="B44" s="2"/>
      <c r="C44" s="2"/>
      <c r="D44" s="2"/>
      <c r="E44" s="2"/>
      <c r="F44" s="2"/>
      <c r="G44" s="2"/>
      <c r="H44" s="1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9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9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9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9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9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9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9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9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9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9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9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9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9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9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9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9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9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9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9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9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9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9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9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9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9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9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9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9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9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9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9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9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9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9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9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9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9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9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9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9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9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9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9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9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9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9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9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9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9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9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9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9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9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9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9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9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9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9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9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9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9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9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9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9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9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9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9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9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9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9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9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9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9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9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9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9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9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9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9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9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9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9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9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9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9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9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9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9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9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9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9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9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9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9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9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9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9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9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9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9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9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9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9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9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9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9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9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9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9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9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9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9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9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9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9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9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9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9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9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9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9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9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9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9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9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9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9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9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9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9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9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9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9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9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9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9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9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9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9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9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9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9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9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9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9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9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9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9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9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9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9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9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9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9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9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9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9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9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9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9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9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9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9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9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9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9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9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9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9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9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9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9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9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9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9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9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9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9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9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9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9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9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9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9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9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9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9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9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9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9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9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9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9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9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9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9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9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9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9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9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9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9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9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9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9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9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9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9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9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9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9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9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9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9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9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9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9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9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9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9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9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9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9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9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9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9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9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9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9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9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9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9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9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9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9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9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9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9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9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9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9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9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9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9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9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9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9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9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9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9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9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9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9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9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9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9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9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9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9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9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9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9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9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9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9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9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9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9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9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9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9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9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9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9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9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9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9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9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9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9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9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9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9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9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9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9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9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9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9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9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9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9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9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9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9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9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9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9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9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9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9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9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9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9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9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9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9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9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9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9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9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9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9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9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9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9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9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9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9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9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9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9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9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9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9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9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9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9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9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9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9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9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9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9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9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9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9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9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9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9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9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9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9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9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9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9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9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9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9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9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9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9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9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9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9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9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9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9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9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9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9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9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9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9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9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9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9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9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9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9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9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9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9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9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9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9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9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9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9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9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9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9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9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9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9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9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9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9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9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9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9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9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9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9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9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9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9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9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9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9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9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9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9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9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9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9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9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9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9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9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9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9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9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9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9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9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9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9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9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9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9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9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9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9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9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9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9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9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9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9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9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9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9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9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9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9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9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9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9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9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9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9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9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9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9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9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9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9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9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9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9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9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9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9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9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9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9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9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9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9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9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9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9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9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9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9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9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9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9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9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9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9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9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9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9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9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9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9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9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9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9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9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9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9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9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9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9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9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9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9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9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9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9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9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9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9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9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9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9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9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9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9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9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9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9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9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9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9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9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9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9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9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9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9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9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9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9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9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9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9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9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9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9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9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9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9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9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9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9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9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9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9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9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9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9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9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9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9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9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9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9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9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9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9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9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9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9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9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9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9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9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9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9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9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9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9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9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9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9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9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9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9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9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9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9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9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9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9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9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9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9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9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9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9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9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9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9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9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9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9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9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9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9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9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9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9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9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9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9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9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9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9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9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9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9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9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9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9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9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9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9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9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9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9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9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9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9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9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9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9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9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9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9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9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9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9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9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9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9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9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9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9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9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9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9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9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9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9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9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9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9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9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9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9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9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9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9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9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9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9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9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9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9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9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9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9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9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9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9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9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9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9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9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9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9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9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9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9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9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9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9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9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9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9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9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9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9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9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9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9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9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9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9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9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9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9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9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9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9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9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9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9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9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9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9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9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9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9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9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9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9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9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9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9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9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9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9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9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9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9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9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9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9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9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9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9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9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9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9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9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9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9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9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9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9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9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9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9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9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9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9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9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9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9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9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9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9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9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9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9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9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9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9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9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9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9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9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9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9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9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9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9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9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9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9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9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9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9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9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9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9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9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9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9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9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9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9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9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9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9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9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9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9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9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9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9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9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9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9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9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9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9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9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9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9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9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9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9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9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9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9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9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9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9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9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9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9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9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9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9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9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9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9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9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9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9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9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9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9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9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9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9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9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9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9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9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9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9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9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9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9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9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9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9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9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9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9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9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9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9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9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9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9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9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9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9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9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9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9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9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9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9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9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9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9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9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9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9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9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9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9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9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9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9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9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9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9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9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9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9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9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9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9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9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9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9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9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9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9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9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9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9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9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9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9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9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9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9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9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9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9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9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9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9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9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9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9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9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9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9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9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9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9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9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9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9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9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9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9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9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9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9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9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9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9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9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9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9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9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9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9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9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9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9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9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9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9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9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9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9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9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9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9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9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9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9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9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9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9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9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9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9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9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9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9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9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9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9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9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9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A1:I1"/>
    <mergeCell ref="A2:I2"/>
    <mergeCell ref="A3:B3"/>
    <mergeCell ref="C3:D3"/>
    <mergeCell ref="E3:E4"/>
    <mergeCell ref="F3:F4"/>
    <mergeCell ref="G3:I3"/>
  </mergeCells>
  <phoneticPr fontId="19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1.1796875" defaultRowHeight="15" customHeight="1"/>
  <cols>
    <col min="1" max="4" width="5.36328125" customWidth="1"/>
    <col min="5" max="5" width="19.08984375" customWidth="1"/>
    <col min="6" max="6" width="30.1796875" customWidth="1"/>
    <col min="7" max="9" width="9" customWidth="1"/>
    <col min="10" max="26" width="5.36328125" customWidth="1"/>
  </cols>
  <sheetData>
    <row r="1" spans="1:26" ht="19.5" customHeight="1">
      <c r="A1" s="25" t="s">
        <v>0</v>
      </c>
      <c r="B1" s="24"/>
      <c r="C1" s="24"/>
      <c r="D1" s="24"/>
      <c r="E1" s="24"/>
      <c r="F1" s="24"/>
      <c r="G1" s="24"/>
      <c r="H1" s="24"/>
      <c r="I1" s="2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25" t="s">
        <v>48</v>
      </c>
      <c r="B2" s="24"/>
      <c r="C2" s="24"/>
      <c r="D2" s="24"/>
      <c r="E2" s="24"/>
      <c r="F2" s="24"/>
      <c r="G2" s="24"/>
      <c r="H2" s="24"/>
      <c r="I2" s="2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25" t="s">
        <v>49</v>
      </c>
      <c r="B3" s="24"/>
      <c r="C3" s="25" t="s">
        <v>3</v>
      </c>
      <c r="D3" s="24"/>
      <c r="E3" s="25" t="s">
        <v>4</v>
      </c>
      <c r="F3" s="25" t="s">
        <v>5</v>
      </c>
      <c r="G3" s="25" t="s">
        <v>6</v>
      </c>
      <c r="H3" s="24"/>
      <c r="I3" s="2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2" t="s">
        <v>7</v>
      </c>
      <c r="B4" s="2" t="s">
        <v>8</v>
      </c>
      <c r="C4" s="2" t="s">
        <v>9</v>
      </c>
      <c r="D4" s="2" t="s">
        <v>10</v>
      </c>
      <c r="E4" s="24"/>
      <c r="F4" s="24"/>
      <c r="G4" s="2" t="s">
        <v>11</v>
      </c>
      <c r="H4" s="2" t="s">
        <v>12</v>
      </c>
      <c r="I4" s="2" t="s">
        <v>13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2"/>
      <c r="C5" s="2"/>
      <c r="D5" s="2"/>
      <c r="E5" s="2"/>
      <c r="F5" s="2" t="s">
        <v>50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>
        <v>8</v>
      </c>
      <c r="B6" s="2">
        <v>5</v>
      </c>
      <c r="C6" s="2" t="s">
        <v>51</v>
      </c>
      <c r="D6" s="2"/>
      <c r="E6" s="2" t="s">
        <v>52</v>
      </c>
      <c r="F6" s="8" t="s">
        <v>53</v>
      </c>
      <c r="G6" s="2"/>
      <c r="H6" s="13">
        <v>18170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>
        <v>9</v>
      </c>
      <c r="B7" s="2">
        <v>5</v>
      </c>
      <c r="C7" s="2" t="s">
        <v>51</v>
      </c>
      <c r="D7" s="2"/>
      <c r="E7" s="2" t="s">
        <v>54</v>
      </c>
      <c r="F7" s="7" t="s">
        <v>55</v>
      </c>
      <c r="G7" s="2"/>
      <c r="H7" s="13">
        <v>16590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>
        <v>10</v>
      </c>
      <c r="B8" s="2">
        <v>5</v>
      </c>
      <c r="C8" s="2" t="s">
        <v>51</v>
      </c>
      <c r="D8" s="2"/>
      <c r="E8" s="2" t="s">
        <v>56</v>
      </c>
      <c r="F8" s="7" t="s">
        <v>57</v>
      </c>
      <c r="G8" s="2"/>
      <c r="H8" s="13">
        <v>25517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>
        <v>11</v>
      </c>
      <c r="B9" s="2">
        <v>5</v>
      </c>
      <c r="C9" s="2" t="s">
        <v>51</v>
      </c>
      <c r="D9" s="2"/>
      <c r="E9" s="2" t="s">
        <v>58</v>
      </c>
      <c r="F9" s="7" t="s">
        <v>59</v>
      </c>
      <c r="G9" s="2"/>
      <c r="H9" s="13">
        <v>26386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>
      <c r="A10" s="2">
        <v>12</v>
      </c>
      <c r="B10" s="2">
        <v>5</v>
      </c>
      <c r="C10" s="2" t="s">
        <v>60</v>
      </c>
      <c r="D10" s="2"/>
      <c r="E10" s="2" t="s">
        <v>61</v>
      </c>
      <c r="F10" s="8" t="s">
        <v>62</v>
      </c>
      <c r="G10" s="2"/>
      <c r="H10" s="13">
        <v>27083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>
      <c r="A11" s="2">
        <v>1</v>
      </c>
      <c r="B11" s="2">
        <v>5</v>
      </c>
      <c r="C11" s="2" t="s">
        <v>51</v>
      </c>
      <c r="D11" s="2"/>
      <c r="E11" s="2" t="s">
        <v>63</v>
      </c>
      <c r="F11" s="7" t="s">
        <v>64</v>
      </c>
      <c r="G11" s="2"/>
      <c r="H11" s="13">
        <v>30099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>
      <c r="A12" s="2"/>
      <c r="B12" s="2"/>
      <c r="C12" s="2"/>
      <c r="D12" s="2"/>
      <c r="E12" s="2"/>
      <c r="F12" s="2"/>
      <c r="G12" s="2"/>
      <c r="H12" s="1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>
      <c r="A13" s="2"/>
      <c r="B13" s="2"/>
      <c r="C13" s="2"/>
      <c r="D13" s="2"/>
      <c r="E13" s="2"/>
      <c r="F13" s="2"/>
      <c r="G13" s="2"/>
      <c r="H13" s="1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2"/>
      <c r="B14" s="2"/>
      <c r="C14" s="2"/>
      <c r="D14" s="2"/>
      <c r="E14" s="2"/>
      <c r="F14" s="2"/>
      <c r="G14" s="2"/>
      <c r="H14" s="1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2"/>
      <c r="B15" s="2"/>
      <c r="C15" s="2"/>
      <c r="D15" s="2"/>
      <c r="E15" s="2"/>
      <c r="F15" s="2"/>
      <c r="G15" s="2"/>
      <c r="H15" s="1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2"/>
      <c r="B16" s="2"/>
      <c r="C16" s="2"/>
      <c r="D16" s="2"/>
      <c r="E16" s="2"/>
      <c r="F16" s="2"/>
      <c r="G16" s="2" t="s">
        <v>65</v>
      </c>
      <c r="H16" s="13">
        <f>SUM(H6:H11)</f>
        <v>143845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2"/>
      <c r="B17" s="2"/>
      <c r="C17" s="2"/>
      <c r="D17" s="2"/>
      <c r="E17" s="2"/>
      <c r="F17" s="2"/>
      <c r="G17" s="2"/>
      <c r="H17" s="1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2"/>
      <c r="B18" s="2"/>
      <c r="C18" s="2"/>
      <c r="D18" s="2"/>
      <c r="E18" s="2"/>
      <c r="F18" s="2"/>
      <c r="G18" s="2"/>
      <c r="H18" s="1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2"/>
      <c r="B19" s="2"/>
      <c r="C19" s="2"/>
      <c r="D19" s="2"/>
      <c r="E19" s="2"/>
      <c r="F19" s="2"/>
      <c r="G19" s="2"/>
      <c r="H19" s="1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2"/>
      <c r="B20" s="2"/>
      <c r="C20" s="2"/>
      <c r="D20" s="2"/>
      <c r="E20" s="2"/>
      <c r="F20" s="2"/>
      <c r="G20" s="2"/>
      <c r="H20" s="1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2"/>
      <c r="B21" s="2"/>
      <c r="C21" s="2"/>
      <c r="D21" s="2"/>
      <c r="E21" s="2"/>
      <c r="F21" s="2"/>
      <c r="G21" s="2"/>
      <c r="H21" s="1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2"/>
      <c r="B22" s="2"/>
      <c r="C22" s="2"/>
      <c r="D22" s="2"/>
      <c r="E22" s="2"/>
      <c r="F22" s="2"/>
      <c r="G22" s="2"/>
      <c r="H22" s="1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2"/>
      <c r="B23" s="2"/>
      <c r="C23" s="2"/>
      <c r="D23" s="2"/>
      <c r="E23" s="2"/>
      <c r="F23" s="2"/>
      <c r="G23" s="2"/>
      <c r="H23" s="1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>
      <c r="A24" s="2"/>
      <c r="B24" s="2"/>
      <c r="C24" s="2"/>
      <c r="D24" s="2"/>
      <c r="E24" s="2"/>
      <c r="F24" s="2"/>
      <c r="G24" s="2"/>
      <c r="H24" s="1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2"/>
      <c r="B25" s="2"/>
      <c r="C25" s="2"/>
      <c r="D25" s="2"/>
      <c r="E25" s="2"/>
      <c r="F25" s="2"/>
      <c r="G25" s="2"/>
      <c r="H25" s="1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2"/>
      <c r="B26" s="2"/>
      <c r="C26" s="2"/>
      <c r="D26" s="2"/>
      <c r="E26" s="2"/>
      <c r="F26" s="2"/>
      <c r="G26" s="2"/>
      <c r="H26" s="1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2"/>
      <c r="B27" s="2"/>
      <c r="C27" s="2"/>
      <c r="D27" s="2"/>
      <c r="E27" s="2"/>
      <c r="F27" s="2"/>
      <c r="G27" s="2"/>
      <c r="H27" s="1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>
      <c r="A28" s="2"/>
      <c r="B28" s="2"/>
      <c r="C28" s="2"/>
      <c r="D28" s="2"/>
      <c r="E28" s="2"/>
      <c r="F28" s="2"/>
      <c r="G28" s="2"/>
      <c r="H28" s="1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>
      <c r="A29" s="2"/>
      <c r="B29" s="2"/>
      <c r="C29" s="2"/>
      <c r="D29" s="2"/>
      <c r="E29" s="2"/>
      <c r="F29" s="2"/>
      <c r="G29" s="2"/>
      <c r="H29" s="1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>
      <c r="A30" s="2"/>
      <c r="B30" s="2"/>
      <c r="C30" s="2"/>
      <c r="D30" s="2"/>
      <c r="E30" s="2"/>
      <c r="F30" s="2"/>
      <c r="G30" s="2"/>
      <c r="H30" s="1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>
      <c r="A31" s="2"/>
      <c r="B31" s="2"/>
      <c r="C31" s="2"/>
      <c r="D31" s="2"/>
      <c r="E31" s="2"/>
      <c r="F31" s="2"/>
      <c r="G31" s="2"/>
      <c r="H31" s="1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>
      <c r="A32" s="2"/>
      <c r="B32" s="2"/>
      <c r="C32" s="2"/>
      <c r="D32" s="2"/>
      <c r="E32" s="2"/>
      <c r="F32" s="2"/>
      <c r="G32" s="2"/>
      <c r="H32" s="1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>
      <c r="A33" s="2"/>
      <c r="B33" s="2"/>
      <c r="C33" s="2"/>
      <c r="D33" s="2"/>
      <c r="E33" s="2"/>
      <c r="F33" s="2"/>
      <c r="G33" s="2"/>
      <c r="H33" s="1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9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9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9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9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9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9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9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9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9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9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9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9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9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9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9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9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9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9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9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9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9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9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9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9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9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9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9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9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9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9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9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9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9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9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9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9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9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9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9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9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9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9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9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9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9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9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9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9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9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9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9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9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9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9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9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9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9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9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9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9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9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9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9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9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9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9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9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9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9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9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9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9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9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9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9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9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9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9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9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9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9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9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9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9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9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9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9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9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9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9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9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9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9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9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9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9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9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9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9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9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9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9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9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9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9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9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9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9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9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9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9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9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9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9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9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9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9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9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9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9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9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9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9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9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9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9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9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9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9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9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9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9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9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9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9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9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9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9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9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9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9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9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9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9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9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9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9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9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9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9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9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9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9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9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9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9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9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9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9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9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9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9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9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9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9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9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9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9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9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9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9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9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9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9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9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9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9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9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9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9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9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9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9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9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9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9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9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9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9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9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9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9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9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9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9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9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9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9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9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9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9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9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9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9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9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9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9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9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9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9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9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9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9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9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9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9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9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9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9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9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9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9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9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9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9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9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9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9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9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9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9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9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9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9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9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9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9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9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9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9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9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9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9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9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9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9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9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9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9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9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9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9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9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9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9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9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9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9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9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9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9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9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9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9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9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9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9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9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9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9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9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9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9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9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9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9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9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9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9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9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9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9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9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9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9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9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9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9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9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9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9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9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9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9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9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9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9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9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9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9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9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9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9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9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9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9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9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9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9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9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9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9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9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9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9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9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9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9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9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9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9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9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9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9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9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9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9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9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9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9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9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9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9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9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9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9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9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9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9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9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9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9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9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9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9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9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9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9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9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9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9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9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9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9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9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9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9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9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9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9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9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9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9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9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9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9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9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9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9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9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9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9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9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9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9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9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9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9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9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9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9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9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9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9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9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9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9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9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9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9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9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9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9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9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9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9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9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9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9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9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9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9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9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9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9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9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9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9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9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9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9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9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9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9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9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9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9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9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9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9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9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9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9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9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9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9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9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9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9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9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9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9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9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9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9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9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9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9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9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9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9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9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9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9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9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9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9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9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9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9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9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9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9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9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9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9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9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9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9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9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9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9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9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9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9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9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9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9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9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9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9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9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9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9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9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9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9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9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9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9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9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9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9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9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9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9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9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9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9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9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9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9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9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9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9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9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9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9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9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9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9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9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9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9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9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9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9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9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9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9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9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9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9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9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9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9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9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9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9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9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9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9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9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9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9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9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9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9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9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9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9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9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9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9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9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9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9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9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9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9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9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9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9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9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9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9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9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9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9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9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9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9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9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9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9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9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9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9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9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9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9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9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9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9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9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9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9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9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9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9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9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9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9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9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9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9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9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9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9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9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9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9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9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9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9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9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9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9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9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9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9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9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9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9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9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9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9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9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9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9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9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9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9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9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9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9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9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9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9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9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9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9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9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9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9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9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9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9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9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9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9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9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9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9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9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9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9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9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9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9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9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9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9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9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9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9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9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9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9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9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9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9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9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9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9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9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9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9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9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9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9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9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9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9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9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9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9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9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9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9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9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9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9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9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9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9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9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9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9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9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9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9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9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9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9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9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9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9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9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9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9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9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9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9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9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9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9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9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9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9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9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9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9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9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9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9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9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9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9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9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9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9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9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9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9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9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9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9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9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9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9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9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9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9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9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9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9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9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9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9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9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9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9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9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9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9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9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9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9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9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9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9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9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9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9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9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9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9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9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9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9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9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9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9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9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9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9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9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9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9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9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9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9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9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9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9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9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9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9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9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9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9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9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9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9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9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9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9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9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9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9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9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9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9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9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9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9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9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9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9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9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9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9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9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9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9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9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9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9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9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9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9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9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9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9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9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9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9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9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9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9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9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9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9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9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9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9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9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9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9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9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9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9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9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9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9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9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9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9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9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9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9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9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9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9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9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9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9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9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9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9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9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9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9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9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9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9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9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9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9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9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9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9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9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9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9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9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9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9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9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9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9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9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9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9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9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9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9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9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9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9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9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9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9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9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9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9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9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9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9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9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9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9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9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9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9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9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9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9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9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9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9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9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9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9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9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9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9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9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9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9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9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9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9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9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9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9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9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9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9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9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9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9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9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9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9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9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9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9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9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9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9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9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9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9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9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9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9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9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9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9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9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9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9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9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9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9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9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9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9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A1:I1"/>
    <mergeCell ref="A2:I2"/>
    <mergeCell ref="A3:B3"/>
    <mergeCell ref="C3:D3"/>
    <mergeCell ref="E3:E4"/>
    <mergeCell ref="F3:F4"/>
    <mergeCell ref="G3:I3"/>
  </mergeCells>
  <phoneticPr fontId="19" type="noConversion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1.1796875" defaultRowHeight="15" customHeight="1"/>
  <cols>
    <col min="1" max="4" width="5.36328125" customWidth="1"/>
    <col min="5" max="5" width="18.36328125" customWidth="1"/>
    <col min="6" max="6" width="30.1796875" customWidth="1"/>
    <col min="7" max="9" width="9" customWidth="1"/>
    <col min="10" max="26" width="5.36328125" customWidth="1"/>
  </cols>
  <sheetData>
    <row r="1" spans="1:26" ht="19.5" customHeight="1">
      <c r="A1" s="25" t="s">
        <v>0</v>
      </c>
      <c r="B1" s="24"/>
      <c r="C1" s="24"/>
      <c r="D1" s="24"/>
      <c r="E1" s="24"/>
      <c r="F1" s="24"/>
      <c r="G1" s="24"/>
      <c r="H1" s="24"/>
      <c r="I1" s="2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25" t="s">
        <v>66</v>
      </c>
      <c r="B2" s="24"/>
      <c r="C2" s="24"/>
      <c r="D2" s="24"/>
      <c r="E2" s="24"/>
      <c r="F2" s="24"/>
      <c r="G2" s="24"/>
      <c r="H2" s="24"/>
      <c r="I2" s="2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25" t="s">
        <v>67</v>
      </c>
      <c r="B3" s="24"/>
      <c r="C3" s="25" t="s">
        <v>3</v>
      </c>
      <c r="D3" s="24"/>
      <c r="E3" s="25" t="s">
        <v>4</v>
      </c>
      <c r="F3" s="25" t="s">
        <v>5</v>
      </c>
      <c r="G3" s="25" t="s">
        <v>6</v>
      </c>
      <c r="H3" s="24"/>
      <c r="I3" s="2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2" t="s">
        <v>7</v>
      </c>
      <c r="B4" s="2" t="s">
        <v>8</v>
      </c>
      <c r="C4" s="2" t="s">
        <v>9</v>
      </c>
      <c r="D4" s="2" t="s">
        <v>10</v>
      </c>
      <c r="E4" s="24"/>
      <c r="F4" s="24"/>
      <c r="G4" s="2" t="s">
        <v>11</v>
      </c>
      <c r="H4" s="2" t="s">
        <v>12</v>
      </c>
      <c r="I4" s="2" t="s">
        <v>13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2"/>
      <c r="C5" s="2"/>
      <c r="D5" s="2"/>
      <c r="E5" s="2"/>
      <c r="F5" s="2" t="s">
        <v>68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>
        <v>1</v>
      </c>
      <c r="B6" s="2" t="s">
        <v>69</v>
      </c>
      <c r="C6" s="2" t="s">
        <v>70</v>
      </c>
      <c r="D6" s="2"/>
      <c r="E6" s="7" t="s">
        <v>71</v>
      </c>
      <c r="F6" s="2" t="s">
        <v>72</v>
      </c>
      <c r="G6" s="2"/>
      <c r="H6" s="13">
        <v>2015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>
        <v>4</v>
      </c>
      <c r="B7" s="2">
        <v>5</v>
      </c>
      <c r="C7" s="2" t="s">
        <v>70</v>
      </c>
      <c r="D7" s="2"/>
      <c r="E7" s="2" t="s">
        <v>73</v>
      </c>
      <c r="F7" s="7" t="s">
        <v>74</v>
      </c>
      <c r="G7" s="2"/>
      <c r="H7" s="13">
        <v>300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>
        <v>5</v>
      </c>
      <c r="B8" s="2">
        <v>26</v>
      </c>
      <c r="C8" s="2" t="s">
        <v>70</v>
      </c>
      <c r="D8" s="2"/>
      <c r="E8" s="2" t="s">
        <v>75</v>
      </c>
      <c r="F8" s="7" t="s">
        <v>76</v>
      </c>
      <c r="G8" s="2"/>
      <c r="H8" s="13">
        <v>67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/>
      <c r="B9" s="2"/>
      <c r="C9" s="2"/>
      <c r="D9" s="2"/>
      <c r="E9" s="1"/>
      <c r="F9" s="2"/>
      <c r="G9" s="2"/>
      <c r="H9" s="1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>
      <c r="A10" s="2"/>
      <c r="B10" s="2"/>
      <c r="C10" s="2"/>
      <c r="D10" s="2"/>
      <c r="E10" s="2"/>
      <c r="F10" s="2"/>
      <c r="G10" s="2"/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>
      <c r="A11" s="2"/>
      <c r="B11" s="2"/>
      <c r="C11" s="2"/>
      <c r="D11" s="2"/>
      <c r="E11" s="2"/>
      <c r="F11" s="2"/>
      <c r="G11" s="2"/>
      <c r="H11" s="1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>
      <c r="A12" s="2"/>
      <c r="B12" s="2"/>
      <c r="C12" s="2"/>
      <c r="D12" s="2"/>
      <c r="E12" s="2"/>
      <c r="F12" s="2"/>
      <c r="G12" s="2"/>
      <c r="H12" s="1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>
      <c r="A13" s="2"/>
      <c r="B13" s="2"/>
      <c r="C13" s="2"/>
      <c r="D13" s="2"/>
      <c r="E13" s="2"/>
      <c r="F13" s="2"/>
      <c r="G13" s="2" t="s">
        <v>77</v>
      </c>
      <c r="H13" s="13">
        <f>SUM(H6:H8)</f>
        <v>2382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2"/>
      <c r="B14" s="2"/>
      <c r="C14" s="2"/>
      <c r="D14" s="2"/>
      <c r="E14" s="2"/>
      <c r="F14" s="2"/>
      <c r="G14" s="2"/>
      <c r="H14" s="1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2"/>
      <c r="B15" s="2"/>
      <c r="C15" s="2"/>
      <c r="D15" s="2"/>
      <c r="E15" s="2"/>
      <c r="F15" s="2"/>
      <c r="G15" s="2"/>
      <c r="H15" s="1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2"/>
      <c r="B16" s="2"/>
      <c r="C16" s="2"/>
      <c r="D16" s="2"/>
      <c r="E16" s="2"/>
      <c r="F16" s="2"/>
      <c r="G16" s="2"/>
      <c r="H16" s="1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2"/>
      <c r="B17" s="2"/>
      <c r="C17" s="2"/>
      <c r="D17" s="2"/>
      <c r="E17" s="2"/>
      <c r="F17" s="2"/>
      <c r="G17" s="2"/>
      <c r="H17" s="1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2"/>
      <c r="B18" s="2"/>
      <c r="C18" s="2"/>
      <c r="D18" s="2"/>
      <c r="E18" s="2"/>
      <c r="F18" s="2"/>
      <c r="G18" s="2"/>
      <c r="H18" s="1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2"/>
      <c r="B19" s="2"/>
      <c r="C19" s="2"/>
      <c r="D19" s="2"/>
      <c r="E19" s="2"/>
      <c r="F19" s="2"/>
      <c r="G19" s="2"/>
      <c r="H19" s="1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2"/>
      <c r="B20" s="2"/>
      <c r="C20" s="2"/>
      <c r="D20" s="2"/>
      <c r="E20" s="2"/>
      <c r="F20" s="2"/>
      <c r="G20" s="2"/>
      <c r="H20" s="1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2"/>
      <c r="B21" s="2"/>
      <c r="C21" s="2"/>
      <c r="D21" s="2"/>
      <c r="E21" s="2"/>
      <c r="F21" s="2"/>
      <c r="G21" s="2"/>
      <c r="H21" s="1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9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9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9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9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9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9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9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9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9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9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9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9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9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9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9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9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9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9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9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9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9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9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9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9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9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9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9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9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9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9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9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9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9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9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9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9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9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9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9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9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9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9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9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9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9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9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9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9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9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9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9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9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9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9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9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9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9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9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9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9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9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9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9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9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9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9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9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9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9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9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9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9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9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9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9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9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9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9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9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9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9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9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9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9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9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9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9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9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9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9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9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9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9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9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9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9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9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9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9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9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9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9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9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9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9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9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9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9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9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9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9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9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9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9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9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9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9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9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9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9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9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9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9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9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9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9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9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9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9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9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9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9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9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9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9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9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9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9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9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9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9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9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9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9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9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9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9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9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9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9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9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9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9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9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9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9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9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9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9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9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9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9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9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9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9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9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9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9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9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9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9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9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9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9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9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9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9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9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9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9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9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9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9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9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9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9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9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9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9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9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9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9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9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9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9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9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9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9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9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9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9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9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9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9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9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9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9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9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9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9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9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9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9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9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9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9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9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9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9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9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9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9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9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9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9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9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9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9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9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9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9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9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9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9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9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9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9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9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9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9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9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9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9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9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9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9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9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9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9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9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9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9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9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9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9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9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9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9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9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9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9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9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9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9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9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9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9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9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9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9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9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9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9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9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9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9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9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9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9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9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9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9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9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9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9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9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9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9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9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9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9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9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9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9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9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9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9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9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9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9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9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9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9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9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9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9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9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9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9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9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9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9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9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9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9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9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9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9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9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9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9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9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9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9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9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9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9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9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9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9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9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9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9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9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9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9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9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9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9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9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9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9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9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9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9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9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9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9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9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9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9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9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9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9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9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9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9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9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9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9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9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9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9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9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9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9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9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9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9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9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9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9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9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9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9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9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9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9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9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9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9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9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9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9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9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9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9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9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9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9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9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9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9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9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9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9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9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9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9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9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9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9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9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9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9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9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9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9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9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9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9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9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9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9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9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9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9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9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9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9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9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9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9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9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9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9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9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9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9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9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9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9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9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9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9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9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9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9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9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9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9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9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9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9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9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9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9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9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9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9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9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9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9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9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9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9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9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9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9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9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9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9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9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9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9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9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9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9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9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9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9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9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9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9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9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9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9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9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9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9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9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9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9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9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9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9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9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9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9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9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9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9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9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9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9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9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9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9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9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9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9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9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9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9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9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9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9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9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9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9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9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9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9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9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9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9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9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9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9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9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9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9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9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9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9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9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9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9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9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9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9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9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9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9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9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9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9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9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9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9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9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9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9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9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9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9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9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9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9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9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9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9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9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9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9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9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9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9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9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9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9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9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9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9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9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9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9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9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9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9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9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9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9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9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9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9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9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9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9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9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9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9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9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9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9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9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9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9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9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9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9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9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9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9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9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9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9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9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9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9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9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9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9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9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9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9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9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9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9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9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9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9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9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9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9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9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9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9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9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9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9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9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9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9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9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9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9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9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9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9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9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9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9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9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9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9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9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9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9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9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9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9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9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9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9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9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9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9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9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9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9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9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9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9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9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9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9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9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9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9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9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9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9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9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9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9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9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9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9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9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9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9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9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9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9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9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9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9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9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9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9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9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9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9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9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9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9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9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9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9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9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9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9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9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9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9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9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9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9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9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9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9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9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9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9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9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9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9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9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9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9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9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9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9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9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9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9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9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9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9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9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9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9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9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9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9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9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9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9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9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9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9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9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9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9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9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9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9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9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9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9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9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9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9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9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9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9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9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9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9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9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9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9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9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9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9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9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9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9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9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9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9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9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9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9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9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9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9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9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9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9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9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9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9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9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9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9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9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9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9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9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9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9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9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9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9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9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9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9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9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9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9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9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9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9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9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9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9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9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9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9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9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9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9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9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9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9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9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9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9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9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9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9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9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9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9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9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9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9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9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9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9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9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9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9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9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9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9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9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9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9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9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9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9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9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9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9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9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9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9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9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9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9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9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9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9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9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9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9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9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9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9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9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9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9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9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9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9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9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9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9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9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9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9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9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9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9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9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9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9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9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9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9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9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9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9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9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9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9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9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9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9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9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9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9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9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9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9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9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9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9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9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9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9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9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9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9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9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9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9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9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9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9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9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9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9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9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9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9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9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9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9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9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9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9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9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9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9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9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9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9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9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9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9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9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9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9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9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9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9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A1:I1"/>
    <mergeCell ref="A2:I2"/>
    <mergeCell ref="A3:B3"/>
    <mergeCell ref="C3:D3"/>
    <mergeCell ref="E3:E4"/>
    <mergeCell ref="F3:F4"/>
    <mergeCell ref="G3:I3"/>
  </mergeCells>
  <phoneticPr fontId="19" type="noConversion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1.1796875" defaultRowHeight="15" customHeight="1"/>
  <cols>
    <col min="1" max="1" width="10.81640625" customWidth="1"/>
    <col min="2" max="4" width="5.36328125" customWidth="1"/>
    <col min="5" max="5" width="19.08984375" customWidth="1"/>
    <col min="6" max="6" width="30.1796875" customWidth="1"/>
    <col min="7" max="9" width="9" customWidth="1"/>
    <col min="10" max="26" width="5.36328125" customWidth="1"/>
  </cols>
  <sheetData>
    <row r="1" spans="1:26" ht="19.5" customHeight="1">
      <c r="A1" s="25" t="s">
        <v>0</v>
      </c>
      <c r="B1" s="24"/>
      <c r="C1" s="24"/>
      <c r="D1" s="24"/>
      <c r="E1" s="24"/>
      <c r="F1" s="24"/>
      <c r="G1" s="24"/>
      <c r="H1" s="24"/>
      <c r="I1" s="2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9.5" customHeight="1">
      <c r="A2" s="25" t="s">
        <v>78</v>
      </c>
      <c r="B2" s="24"/>
      <c r="C2" s="24"/>
      <c r="D2" s="24"/>
      <c r="E2" s="24"/>
      <c r="F2" s="24"/>
      <c r="G2" s="24"/>
      <c r="H2" s="24"/>
      <c r="I2" s="2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9.5" customHeight="1">
      <c r="A3" s="25" t="s">
        <v>79</v>
      </c>
      <c r="B3" s="24"/>
      <c r="C3" s="25" t="s">
        <v>3</v>
      </c>
      <c r="D3" s="24"/>
      <c r="E3" s="25" t="s">
        <v>4</v>
      </c>
      <c r="F3" s="25" t="s">
        <v>5</v>
      </c>
      <c r="G3" s="25" t="s">
        <v>6</v>
      </c>
      <c r="H3" s="24"/>
      <c r="I3" s="2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9.5" customHeight="1">
      <c r="A4" s="2" t="s">
        <v>7</v>
      </c>
      <c r="B4" s="2" t="s">
        <v>8</v>
      </c>
      <c r="C4" s="2" t="s">
        <v>9</v>
      </c>
      <c r="D4" s="2" t="s">
        <v>10</v>
      </c>
      <c r="E4" s="24"/>
      <c r="F4" s="24"/>
      <c r="G4" s="2" t="s">
        <v>11</v>
      </c>
      <c r="H4" s="2" t="s">
        <v>12</v>
      </c>
      <c r="I4" s="2" t="s">
        <v>13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9.5" customHeight="1">
      <c r="A5" s="14"/>
      <c r="B5" s="14"/>
      <c r="C5" s="14"/>
      <c r="D5" s="14"/>
      <c r="E5" s="14"/>
      <c r="F5" s="14" t="s">
        <v>80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9.5" customHeight="1">
      <c r="A6" s="2" t="s">
        <v>81</v>
      </c>
      <c r="B6" s="2"/>
      <c r="C6" s="4" t="s">
        <v>82</v>
      </c>
      <c r="D6" s="2"/>
      <c r="E6" s="4" t="s">
        <v>83</v>
      </c>
      <c r="F6" s="4" t="s">
        <v>84</v>
      </c>
      <c r="G6" s="2"/>
      <c r="H6" s="13">
        <v>5033</v>
      </c>
      <c r="I6" s="1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14" t="s">
        <v>85</v>
      </c>
      <c r="B7" s="14"/>
      <c r="C7" s="14" t="s">
        <v>82</v>
      </c>
      <c r="D7" s="14"/>
      <c r="E7" s="14" t="s">
        <v>86</v>
      </c>
      <c r="F7" s="14" t="s">
        <v>87</v>
      </c>
      <c r="G7" s="14"/>
      <c r="H7" s="13">
        <v>10270</v>
      </c>
      <c r="I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9.5" customHeight="1">
      <c r="A8" s="15" t="s">
        <v>88</v>
      </c>
      <c r="B8" s="14"/>
      <c r="C8" s="14" t="s">
        <v>82</v>
      </c>
      <c r="D8" s="14"/>
      <c r="E8" s="14" t="s">
        <v>89</v>
      </c>
      <c r="F8" s="16" t="s">
        <v>84</v>
      </c>
      <c r="G8" s="14"/>
      <c r="H8" s="13">
        <v>531</v>
      </c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9.5" customHeight="1">
      <c r="A9" s="15" t="s">
        <v>90</v>
      </c>
      <c r="B9" s="14"/>
      <c r="C9" s="14" t="s">
        <v>82</v>
      </c>
      <c r="D9" s="14"/>
      <c r="E9" s="14" t="s">
        <v>91</v>
      </c>
      <c r="F9" s="14" t="s">
        <v>92</v>
      </c>
      <c r="G9" s="14"/>
      <c r="H9" s="13">
        <v>10000</v>
      </c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9.5" customHeight="1">
      <c r="A10" s="14"/>
      <c r="B10" s="14"/>
      <c r="C10" s="14"/>
      <c r="D10" s="14"/>
      <c r="E10" s="14"/>
      <c r="F10" s="14"/>
      <c r="G10" s="14"/>
      <c r="H10" s="13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9.5" customHeight="1">
      <c r="A11" s="14"/>
      <c r="B11" s="14"/>
      <c r="C11" s="14"/>
      <c r="D11" s="14"/>
      <c r="E11" s="14"/>
      <c r="F11" s="14"/>
      <c r="G11" s="14"/>
      <c r="H11" s="13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9.5" customHeight="1">
      <c r="A12" s="14"/>
      <c r="B12" s="14"/>
      <c r="C12" s="14"/>
      <c r="D12" s="14"/>
      <c r="E12" s="14"/>
      <c r="F12" s="14"/>
      <c r="G12" s="14"/>
      <c r="H12" s="13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9.5" customHeight="1">
      <c r="A13" s="14"/>
      <c r="B13" s="14"/>
      <c r="C13" s="14"/>
      <c r="D13" s="14"/>
      <c r="E13" s="14"/>
      <c r="F13" s="14"/>
      <c r="G13" s="14"/>
      <c r="H13" s="13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9.5" customHeight="1">
      <c r="A14" s="14"/>
      <c r="B14" s="14"/>
      <c r="C14" s="14"/>
      <c r="D14" s="14"/>
      <c r="E14" s="14"/>
      <c r="F14" s="14"/>
      <c r="G14" s="14" t="s">
        <v>93</v>
      </c>
      <c r="H14" s="17">
        <f>SUM(H6:H9)</f>
        <v>25834</v>
      </c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9.5" customHeight="1">
      <c r="A15" s="14"/>
      <c r="B15" s="14"/>
      <c r="C15" s="14"/>
      <c r="D15" s="14"/>
      <c r="E15" s="14"/>
      <c r="F15" s="14"/>
      <c r="G15" s="14"/>
      <c r="H15" s="13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9.5" customHeight="1">
      <c r="A16" s="14"/>
      <c r="B16" s="14"/>
      <c r="C16" s="14"/>
      <c r="D16" s="14"/>
      <c r="E16" s="14"/>
      <c r="F16" s="14"/>
      <c r="G16" s="14"/>
      <c r="H16" s="13"/>
      <c r="I16" s="1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9.5" customHeight="1">
      <c r="A17" s="14"/>
      <c r="B17" s="14"/>
      <c r="C17" s="14"/>
      <c r="D17" s="14"/>
      <c r="E17" s="14"/>
      <c r="F17" s="14"/>
      <c r="G17" s="14"/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9.5" customHeight="1">
      <c r="A18" s="14"/>
      <c r="B18" s="14"/>
      <c r="C18" s="14"/>
      <c r="D18" s="14"/>
      <c r="E18" s="14"/>
      <c r="F18" s="14"/>
      <c r="G18" s="14"/>
      <c r="H18" s="13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9.5" customHeight="1">
      <c r="A19" s="14"/>
      <c r="B19" s="14"/>
      <c r="C19" s="14"/>
      <c r="D19" s="14"/>
      <c r="E19" s="14"/>
      <c r="F19" s="14"/>
      <c r="G19" s="14"/>
      <c r="H19" s="13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9.5" customHeight="1">
      <c r="A20" s="14"/>
      <c r="B20" s="14"/>
      <c r="C20" s="14"/>
      <c r="D20" s="14"/>
      <c r="E20" s="14"/>
      <c r="F20" s="14"/>
      <c r="G20" s="14"/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9.5" customHeight="1">
      <c r="A21" s="14"/>
      <c r="B21" s="14"/>
      <c r="C21" s="14"/>
      <c r="D21" s="14"/>
      <c r="E21" s="14"/>
      <c r="F21" s="14"/>
      <c r="G21" s="14"/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9.5" customHeight="1">
      <c r="A22" s="14"/>
      <c r="B22" s="14"/>
      <c r="C22" s="14"/>
      <c r="D22" s="14"/>
      <c r="E22" s="14"/>
      <c r="F22" s="14"/>
      <c r="G22" s="14"/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9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9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9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9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9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9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9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9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9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9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9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9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9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9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9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9.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9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9.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9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9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9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9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9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9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9.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9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9.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9.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9.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9.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9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9.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9.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9.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9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9.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9.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9.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9.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9.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9.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9.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9.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9.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9.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9.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9.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9.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9.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9.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9.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9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9.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9.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9.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9.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9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9.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9.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9.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9.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9.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9.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9.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9.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9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9.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9.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9.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9.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9.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9.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9.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9.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9.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9.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9.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9.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9.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9.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9.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9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9.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9.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9.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9.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9.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9.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9.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9.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9.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9.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9.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9.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9.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9.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9.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9.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9.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9.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9.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9.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9.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9.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9.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9.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9.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9.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9.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9.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9.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9.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9.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9.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9.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9.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9.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9.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9.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9.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9.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9.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9.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9.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9.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9.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9.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9.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9.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9.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9.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9.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9.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9.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9.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9.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9.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9.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9.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9.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9.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9.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9.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9.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9.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9.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9.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9.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9.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9.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9.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9.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9.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9.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9.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9.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9.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9.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9.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9.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9.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9.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9.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9.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9.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9.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9.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9.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9.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9.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9.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9.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9.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9.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9.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9.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9.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9.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9.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9.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9.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9.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9.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9.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9.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9.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9.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9.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9.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9.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9.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9.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9.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9.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9.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9.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9.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9.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9.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9.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9.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9.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9.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9.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9.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9.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9.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9.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9.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9.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9.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9.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9.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9.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9.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9.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9.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9.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9.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9.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9.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9.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9.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9.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9.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9.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9.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9.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9.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9.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9.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9.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9.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9.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9.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9.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9.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9.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9.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9.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9.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9.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9.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9.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9.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9.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9.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9.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9.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9.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9.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9.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9.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9.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9.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9.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9.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9.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9.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9.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9.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9.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9.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9.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9.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9.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9.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9.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9.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9.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9.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9.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9.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9.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9.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9.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9.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9.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9.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9.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9.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9.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9.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9.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9.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9.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9.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9.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9.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9.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9.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9.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9.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9.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9.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9.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9.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9.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9.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9.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9.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9.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9.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9.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9.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9.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9.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9.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9.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9.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9.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9.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9.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9.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9.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9.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9.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9.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9.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9.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9.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9.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9.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9.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9.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9.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9.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9.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9.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9.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9.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9.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9.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9.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9.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9.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9.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9.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9.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9.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9.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9.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9.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9.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9.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9.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9.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9.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9.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9.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9.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9.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9.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9.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9.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9.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9.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9.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9.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9.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9.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9.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9.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9.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9.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9.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9.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9.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9.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9.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9.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9.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9.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9.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9.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9.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9.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9.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9.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9.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9.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9.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9.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9.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9.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9.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9.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9.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9.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9.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9.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9.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9.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9.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9.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9.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9.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9.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9.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9.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9.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9.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9.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9.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9.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9.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9.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9.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9.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9.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9.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9.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9.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9.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9.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9.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9.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9.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9.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9.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9.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9.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9.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9.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9.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9.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9.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9.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9.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9.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9.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9.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9.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9.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9.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9.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9.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9.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9.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9.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9.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9.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9.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9.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9.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9.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9.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9.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9.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9.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9.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9.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9.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9.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9.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9.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9.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9.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9.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9.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9.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9.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9.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9.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9.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9.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9.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9.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9.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9.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9.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9.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9.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9.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9.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9.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9.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9.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9.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9.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9.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9.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9.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9.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9.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9.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9.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9.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9.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9.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9.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9.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9.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9.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9.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9.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9.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9.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9.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9.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9.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9.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9.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9.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9.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9.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9.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9.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9.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9.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9.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9.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9.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9.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9.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9.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9.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9.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9.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9.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9.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9.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9.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9.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9.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9.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9.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9.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9.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9.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9.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9.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9.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9.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9.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9.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9.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9.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9.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9.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9.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9.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9.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9.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9.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9.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9.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9.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9.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9.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9.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9.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9.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9.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9.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9.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9.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9.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9.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9.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9.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9.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9.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9.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9.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9.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9.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9.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9.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9.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9.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9.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9.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9.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9.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9.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9.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9.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9.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9.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9.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9.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9.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9.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9.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9.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9.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9.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9.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9.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9.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9.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9.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9.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9.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9.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9.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9.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9.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9.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9.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9.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9.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9.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9.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9.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9.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9.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9.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9.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9.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9.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9.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9.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9.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9.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9.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9.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9.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9.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9.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9.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9.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9.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9.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9.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9.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9.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9.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9.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9.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9.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9.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9.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9.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9.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9.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9.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9.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9.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9.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9.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9.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9.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9.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9.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9.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9.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9.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9.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9.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9.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9.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9.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9.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9.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9.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9.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9.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9.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9.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9.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9.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9.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9.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9.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9.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9.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9.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9.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9.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9.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9.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9.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9.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9.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9.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9.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9.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9.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9.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9.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9.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9.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9.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9.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9.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9.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9.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9.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9.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9.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9.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9.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9.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9.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9.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9.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9.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9.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9.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9.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9.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9.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9.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9.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9.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9.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9.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9.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9.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9.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9.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9.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9.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9.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9.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9.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9.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9.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9.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9.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9.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9.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9.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9.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9.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9.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9.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9.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9.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9.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9.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9.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9.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9.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9.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9.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9.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9.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9.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9.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9.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9.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9.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9.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9.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9.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9.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9.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9.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9.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9.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9.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9.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9.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9.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9.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9.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9.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9.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9.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9.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9.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9.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9.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9.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9.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9.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9.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9.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9.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9.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9.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9.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9.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9.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9.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9.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9.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9.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9.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9.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9.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9.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9.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9.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9.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9.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9.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9.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9.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9.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9.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9.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9.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9.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9.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9.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9.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9.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9.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9.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9.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9.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9.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9.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9.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9.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9.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9.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9.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9.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9.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9.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9.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9.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9.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9.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9.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9.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9.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9.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9.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9.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9.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9.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9.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9.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9.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9.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9.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9.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9.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9.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9.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9.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9.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9.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9.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9.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9.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9.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9.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9.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9.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9.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9.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9.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9.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9.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9.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9.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9.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9.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9.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9.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9.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9.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9.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9.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9.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9.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9.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9.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9.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9.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9.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9.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9.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9.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9.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9.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9.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9.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9.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9.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9.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9.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9.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9.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9.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9.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9.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9.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9.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9.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9.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9.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9.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9.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9.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9.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9.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9.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9.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9.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9.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9.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9.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9.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9.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9.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9.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9.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9.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9.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9.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9.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9.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9.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9.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9.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9.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9.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9.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9.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9.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9.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9.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9.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9.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9.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9.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9.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9.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9.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9.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9.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9.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9.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9.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9.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9.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9.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9.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9.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9.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9.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9.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9.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9.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9.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9.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9.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9.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9.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9.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9.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9.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9.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9.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9.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9.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9.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9.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9.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9.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9.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9.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9.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9.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9.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9.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9.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9.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9.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9.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9.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9.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7">
    <mergeCell ref="A1:I1"/>
    <mergeCell ref="A2:I2"/>
    <mergeCell ref="A3:B3"/>
    <mergeCell ref="C3:D3"/>
    <mergeCell ref="E3:E4"/>
    <mergeCell ref="F3:F4"/>
    <mergeCell ref="G3:I3"/>
  </mergeCells>
  <phoneticPr fontId="19" type="noConversion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"/>
  <sheetViews>
    <sheetView workbookViewId="0"/>
  </sheetViews>
  <sheetFormatPr defaultColWidth="11.1796875" defaultRowHeight="15" customHeight="1"/>
  <cols>
    <col min="1" max="1" width="6.81640625" customWidth="1"/>
    <col min="2" max="2" width="8.6328125" customWidth="1"/>
    <col min="3" max="26" width="6.81640625" customWidth="1"/>
  </cols>
  <sheetData>
    <row r="1" spans="1:9" ht="15" customHeight="1">
      <c r="A1" s="26" t="s">
        <v>94</v>
      </c>
      <c r="B1" s="24"/>
      <c r="C1" s="24"/>
      <c r="D1" s="24"/>
      <c r="E1" s="24"/>
      <c r="F1" s="24"/>
      <c r="G1" s="24"/>
      <c r="H1" s="24"/>
      <c r="I1" s="24"/>
    </row>
    <row r="2" spans="1:9" ht="15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15" customHeight="1">
      <c r="A3" s="18" t="s">
        <v>95</v>
      </c>
      <c r="B3" s="19">
        <v>18170</v>
      </c>
    </row>
    <row r="4" spans="1:9" ht="15" customHeight="1">
      <c r="A4" s="18" t="s">
        <v>96</v>
      </c>
      <c r="B4" s="19">
        <v>26365</v>
      </c>
    </row>
    <row r="5" spans="1:9" ht="15" customHeight="1">
      <c r="A5" s="20" t="s">
        <v>97</v>
      </c>
      <c r="B5" s="19">
        <v>229525</v>
      </c>
    </row>
    <row r="6" spans="1:9" ht="15" customHeight="1">
      <c r="A6" s="20" t="s">
        <v>98</v>
      </c>
      <c r="B6" s="19">
        <v>391927</v>
      </c>
    </row>
    <row r="7" spans="1:9" ht="15" customHeight="1">
      <c r="A7" s="20" t="s">
        <v>99</v>
      </c>
      <c r="B7" s="19">
        <v>122142</v>
      </c>
    </row>
    <row r="8" spans="1:9" ht="15" customHeight="1">
      <c r="A8" s="20" t="s">
        <v>100</v>
      </c>
      <c r="B8" s="19">
        <v>40940</v>
      </c>
    </row>
    <row r="9" spans="1:9" ht="15" customHeight="1">
      <c r="A9" s="21" t="s">
        <v>101</v>
      </c>
      <c r="B9" s="19">
        <f>SUM(B3:B8)</f>
        <v>829069</v>
      </c>
    </row>
  </sheetData>
  <mergeCells count="1">
    <mergeCell ref="A1:I2"/>
  </mergeCells>
  <phoneticPr fontId="19" type="noConversion"/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9"/>
  <sheetViews>
    <sheetView workbookViewId="0"/>
  </sheetViews>
  <sheetFormatPr defaultColWidth="11.1796875" defaultRowHeight="15" customHeight="1"/>
  <cols>
    <col min="1" max="1" width="6.81640625" customWidth="1"/>
    <col min="2" max="3" width="7.36328125" customWidth="1"/>
    <col min="4" max="4" width="6.81640625" customWidth="1"/>
    <col min="5" max="5" width="7.81640625" customWidth="1"/>
    <col min="6" max="6" width="6.81640625" customWidth="1"/>
    <col min="7" max="7" width="7.36328125" customWidth="1"/>
    <col min="8" max="8" width="6.81640625" customWidth="1"/>
    <col min="9" max="9" width="9.6328125" customWidth="1"/>
    <col min="10" max="10" width="11.36328125" customWidth="1"/>
    <col min="11" max="26" width="6.81640625" customWidth="1"/>
  </cols>
  <sheetData>
    <row r="1" spans="1:11" ht="21.75" customHeight="1">
      <c r="A1" s="27" t="s">
        <v>102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6.5" customHeight="1">
      <c r="B3" s="20" t="s">
        <v>15</v>
      </c>
      <c r="C3" s="20" t="s">
        <v>51</v>
      </c>
      <c r="D3" s="20" t="s">
        <v>70</v>
      </c>
      <c r="E3" s="20" t="s">
        <v>82</v>
      </c>
      <c r="F3" s="20" t="s">
        <v>103</v>
      </c>
      <c r="G3" s="21" t="s">
        <v>101</v>
      </c>
    </row>
    <row r="4" spans="1:11" ht="16.2">
      <c r="A4" s="20" t="s">
        <v>104</v>
      </c>
      <c r="B4" s="19"/>
      <c r="C4" s="19">
        <v>18170</v>
      </c>
      <c r="D4" s="19"/>
      <c r="E4" s="19"/>
      <c r="F4" s="19"/>
      <c r="G4" s="19">
        <f t="shared" ref="G4:G9" si="0">SUM(B4:F4)</f>
        <v>18170</v>
      </c>
    </row>
    <row r="5" spans="1:11" ht="16.2">
      <c r="A5" s="20" t="s">
        <v>105</v>
      </c>
      <c r="B5" s="19">
        <v>8755</v>
      </c>
      <c r="C5" s="19">
        <v>16590</v>
      </c>
      <c r="D5" s="19"/>
      <c r="E5" s="19">
        <v>1020</v>
      </c>
      <c r="F5" s="19"/>
      <c r="G5" s="19">
        <f t="shared" si="0"/>
        <v>26365</v>
      </c>
    </row>
    <row r="6" spans="1:11" ht="16.2">
      <c r="A6" s="20" t="s">
        <v>106</v>
      </c>
      <c r="B6" s="19">
        <f>197855+638+5515</f>
        <v>204008</v>
      </c>
      <c r="C6" s="19">
        <v>25517</v>
      </c>
      <c r="D6" s="19"/>
      <c r="E6" s="19"/>
      <c r="F6" s="19"/>
      <c r="G6" s="19">
        <f t="shared" si="0"/>
        <v>229525</v>
      </c>
    </row>
    <row r="7" spans="1:11" ht="16.2">
      <c r="A7" s="20" t="s">
        <v>107</v>
      </c>
      <c r="B7" s="19">
        <f>29250+5141+330425</f>
        <v>364816</v>
      </c>
      <c r="C7" s="19">
        <v>26386</v>
      </c>
      <c r="D7" s="19"/>
      <c r="E7" s="19">
        <v>725</v>
      </c>
      <c r="F7" s="19"/>
      <c r="G7" s="19">
        <f t="shared" si="0"/>
        <v>391927</v>
      </c>
    </row>
    <row r="8" spans="1:11" ht="16.2">
      <c r="A8" s="20" t="s">
        <v>108</v>
      </c>
      <c r="B8" s="19">
        <f>2800+1492+51167+30000</f>
        <v>85459</v>
      </c>
      <c r="C8" s="19">
        <v>27083</v>
      </c>
      <c r="D8" s="19"/>
      <c r="E8" s="19">
        <v>9600</v>
      </c>
      <c r="F8" s="19"/>
      <c r="G8" s="19">
        <f t="shared" si="0"/>
        <v>122142</v>
      </c>
    </row>
    <row r="9" spans="1:11" ht="16.2">
      <c r="A9" s="20" t="s">
        <v>109</v>
      </c>
      <c r="B9" s="19">
        <f>5400+3215+2226</f>
        <v>10841</v>
      </c>
      <c r="C9" s="19">
        <v>30099</v>
      </c>
      <c r="D9" s="19"/>
      <c r="E9" s="19"/>
      <c r="F9" s="19"/>
      <c r="G9" s="19">
        <f t="shared" si="0"/>
        <v>40940</v>
      </c>
    </row>
    <row r="10" spans="1:11" ht="15.6">
      <c r="A10" s="21" t="s">
        <v>101</v>
      </c>
      <c r="B10" s="19">
        <f t="shared" ref="B10:G10" si="1">SUM(B4:B9)</f>
        <v>673879</v>
      </c>
      <c r="C10" s="19">
        <f t="shared" si="1"/>
        <v>143845</v>
      </c>
      <c r="D10" s="19">
        <f t="shared" si="1"/>
        <v>0</v>
      </c>
      <c r="E10" s="19">
        <f t="shared" si="1"/>
        <v>11345</v>
      </c>
      <c r="F10" s="19">
        <f t="shared" si="1"/>
        <v>0</v>
      </c>
      <c r="G10" s="19">
        <f t="shared" si="1"/>
        <v>829069</v>
      </c>
    </row>
    <row r="17" spans="9:10" ht="16.2">
      <c r="I17" s="18" t="s">
        <v>110</v>
      </c>
    </row>
    <row r="18" spans="9:10" ht="16.2">
      <c r="I18" s="18" t="s">
        <v>111</v>
      </c>
      <c r="J18" s="19">
        <f>G10</f>
        <v>829069</v>
      </c>
    </row>
    <row r="19" spans="9:10" ht="15.6">
      <c r="I19" s="21" t="s">
        <v>112</v>
      </c>
      <c r="J19" s="22">
        <v>3874668</v>
      </c>
    </row>
  </sheetData>
  <mergeCells count="1">
    <mergeCell ref="A1:K2"/>
  </mergeCells>
  <phoneticPr fontId="19" type="noConversion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A 社團活動費</vt:lpstr>
      <vt:lpstr>B 工讀費</vt:lpstr>
      <vt:lpstr>C 行政雜支</vt:lpstr>
      <vt:lpstr>D 器材費</vt:lpstr>
      <vt:lpstr>各月總花費</vt:lpstr>
      <vt:lpstr>月支出分類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Adminstrator</dc:creator>
  <cp:lastModifiedBy>user</cp:lastModifiedBy>
  <dcterms:created xsi:type="dcterms:W3CDTF">2019-09-15T10:27:59Z</dcterms:created>
  <dcterms:modified xsi:type="dcterms:W3CDTF">2021-11-15T14:05:21Z</dcterms:modified>
</cp:coreProperties>
</file>